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ret.saarniit\Dropbox\_SIRET  KOOL\KOOL_2012-\_2013-14_KODUKAS\BUSS\"/>
    </mc:Choice>
  </mc:AlternateContent>
  <bookViews>
    <workbookView xWindow="0" yWindow="0" windowWidth="19200" windowHeight="7305" tabRatio="863" activeTab="3"/>
  </bookViews>
  <sheets>
    <sheet name="Ä1, 1-5 " sheetId="222" r:id="rId1"/>
    <sheet name="Ä2, 1-5" sheetId="218" r:id="rId2"/>
    <sheet name="Ä3, 1-5" sheetId="220" r:id="rId3"/>
    <sheet name="Ä4, 1-5 " sheetId="227" r:id="rId4"/>
  </sheets>
  <definedNames>
    <definedName name="Prindiala" localSheetId="1">'Ä2, 1-5'!$A$1:$M$52</definedName>
    <definedName name="Prinditiitlid" localSheetId="0">'Ä1, 1-5 '!$A:$F</definedName>
    <definedName name="Prinditiitlid" localSheetId="1">'Ä2, 1-5'!$A:$F</definedName>
    <definedName name="Prinditiitlid" localSheetId="2">'Ä3, 1-5'!$A:$F</definedName>
    <definedName name="Prinditiitlid" localSheetId="3">'Ä4, 1-5 '!$A:$F</definedName>
    <definedName name="_xlnm.Print_Area" localSheetId="2">'Ä3, 1-5'!$A$1:$O$49</definedName>
    <definedName name="_xlnm.Print_Area" localSheetId="3">'Ä4, 1-5 '!$A$1:$Q$62</definedName>
    <definedName name="Table1" localSheetId="0">'Ä1, 1-5 '!$H$15:$I$34</definedName>
    <definedName name="Table1" localSheetId="1">'Ä2, 1-5'!$H$37:$H$38</definedName>
    <definedName name="Table1" localSheetId="2">'Ä3, 1-5'!#REF!</definedName>
    <definedName name="Table1" localSheetId="3">'Ä4, 1-5 '!#REF!</definedName>
    <definedName name="Table1">#REF!</definedName>
    <definedName name="Table1_1" localSheetId="0">'Ä1, 1-5 '!$H$15:$H$45</definedName>
    <definedName name="Table1_1" localSheetId="1">'Ä2, 1-5'!$H$15:$H$39</definedName>
    <definedName name="Table1_2" localSheetId="1">'Ä2, 1-5'!$H$15:$H$41</definedName>
    <definedName name="Table2" localSheetId="0">'Ä1, 1-5 '!#REF!</definedName>
    <definedName name="Table2" localSheetId="1">'Ä2, 1-5'!#REF!</definedName>
    <definedName name="Table2" localSheetId="2">'Ä3, 1-5'!#REF!</definedName>
    <definedName name="Table2" localSheetId="3">'Ä4, 1-5 '!#REF!</definedName>
    <definedName name="Table2">#REF!</definedName>
    <definedName name="Table2_1" localSheetId="3">'Ä4, 1-5 '!$G$53:$G$55</definedName>
    <definedName name="TimeTable1" localSheetId="0">'Ä1, 1-5 '!$H$19:$I$20</definedName>
    <definedName name="TimeTable1" localSheetId="1">'Ä2, 1-5'!#REF!</definedName>
    <definedName name="TimeTable1" localSheetId="2">'Ä3, 1-5'!#REF!</definedName>
    <definedName name="TimeTable1" localSheetId="3">'Ä4, 1-5 '!#REF!</definedName>
    <definedName name="TimeTable1">#REF!</definedName>
    <definedName name="TimeTable1_1" localSheetId="0">'Ä1, 1-5 '!$H$18:$H$19</definedName>
    <definedName name="TimeTable1_1" localSheetId="1">'Ä2, 1-5'!#REF!</definedName>
    <definedName name="TimeTable1_1" localSheetId="3">'Ä4, 1-5 '!$G$19:$G$20</definedName>
    <definedName name="TimeTable2" localSheetId="0">'Ä1, 1-5 '!#REF!</definedName>
    <definedName name="TimeTable2" localSheetId="1">'Ä2, 1-5'!#REF!</definedName>
    <definedName name="TimeTable2" localSheetId="2">'Ä3, 1-5'!#REF!</definedName>
    <definedName name="TimeTable2" localSheetId="3">'Ä4, 1-5 '!#REF!</definedName>
    <definedName name="TimeTable2">#REF!</definedName>
    <definedName name="TimeTable2_1" localSheetId="3">'Ä4, 1-5 '!#REF!</definedName>
  </definedNames>
  <calcPr calcId="162913"/>
  <fileRecoveryPr autoRecover="0"/>
</workbook>
</file>

<file path=xl/calcChain.xml><?xml version="1.0" encoding="utf-8"?>
<calcChain xmlns="http://schemas.openxmlformats.org/spreadsheetml/2006/main">
  <c r="H54" i="227" l="1"/>
  <c r="G41" i="218"/>
  <c r="A17" i="222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1" i="222"/>
  <c r="A32" i="222" s="1"/>
  <c r="A33" i="222" s="1"/>
  <c r="A34" i="222" s="1"/>
  <c r="A35" i="222" s="1"/>
  <c r="A36" i="222" s="1"/>
  <c r="A37" i="222" s="1"/>
  <c r="A38" i="222" s="1"/>
  <c r="A39" i="222" s="1"/>
  <c r="H43" i="222"/>
  <c r="H39" i="220" l="1"/>
  <c r="G39" i="220"/>
  <c r="A18" i="220"/>
  <c r="A19" i="220" s="1"/>
  <c r="A20" i="220" s="1"/>
  <c r="A21" i="220" s="1"/>
  <c r="A22" i="220" s="1"/>
  <c r="A23" i="220" s="1"/>
  <c r="A24" i="220" s="1"/>
  <c r="A25" i="220" s="1"/>
  <c r="A26" i="220" s="1"/>
  <c r="A27" i="220" s="1"/>
  <c r="A28" i="220" s="1"/>
  <c r="A29" i="220" s="1"/>
  <c r="A30" i="220" s="1"/>
  <c r="A31" i="220" s="1"/>
  <c r="A32" i="220" s="1"/>
  <c r="A33" i="220" s="1"/>
  <c r="A34" i="220" s="1"/>
  <c r="A35" i="220" s="1"/>
  <c r="G54" i="227" l="1"/>
  <c r="A49" i="227"/>
  <c r="A47" i="227"/>
  <c r="A45" i="227"/>
  <c r="A43" i="227"/>
  <c r="A41" i="227"/>
  <c r="A39" i="227"/>
  <c r="A37" i="227"/>
  <c r="A35" i="227"/>
  <c r="A33" i="227"/>
  <c r="A27" i="227"/>
  <c r="A21" i="227"/>
  <c r="A19" i="227"/>
  <c r="H41" i="218" l="1"/>
  <c r="A18" i="218"/>
  <c r="A19" i="218" s="1"/>
  <c r="A20" i="218" s="1"/>
  <c r="A21" i="218" s="1"/>
  <c r="A22" i="218" s="1"/>
  <c r="A23" i="218" s="1"/>
  <c r="A24" i="218" s="1"/>
  <c r="A25" i="218" s="1"/>
  <c r="A26" i="218" s="1"/>
  <c r="A27" i="218" s="1"/>
  <c r="A28" i="218" s="1"/>
  <c r="A29" i="218" s="1"/>
  <c r="A30" i="218" s="1"/>
  <c r="A31" i="218" s="1"/>
  <c r="A32" i="218" s="1"/>
  <c r="A33" i="218" s="1"/>
  <c r="A35" i="218" s="1"/>
  <c r="A36" i="218" s="1"/>
  <c r="A37" i="218" s="1"/>
</calcChain>
</file>

<file path=xl/sharedStrings.xml><?xml version="1.0" encoding="utf-8"?>
<sst xmlns="http://schemas.openxmlformats.org/spreadsheetml/2006/main" count="345" uniqueCount="144">
  <si>
    <t>Nr.</t>
  </si>
  <si>
    <t>01</t>
  </si>
  <si>
    <t>MTÜ Harjumaa Ühistranspordikeskus</t>
  </si>
  <si>
    <t>reg 80213342</t>
  </si>
  <si>
    <t>Maakonna bussiliin</t>
  </si>
  <si>
    <t>Sõiduplaan kehtib</t>
  </si>
  <si>
    <t>Liini teenindab</t>
  </si>
  <si>
    <t>Peatus</t>
  </si>
  <si>
    <t>Kaugus liini algusest</t>
  </si>
  <si>
    <t xml:space="preserve">Peatuste vaheline kaugus </t>
  </si>
  <si>
    <t>Peatuse kood</t>
  </si>
  <si>
    <t>Sõiduaeg järgmise peatuseni</t>
  </si>
  <si>
    <t>Reis</t>
  </si>
  <si>
    <t>Töötamise päevad</t>
  </si>
  <si>
    <t>Veootsa pikkus (km)</t>
  </si>
  <si>
    <t>Sõiduaeg (h.,min.)</t>
  </si>
  <si>
    <t>Reisi kiirus (km/h)</t>
  </si>
  <si>
    <t>Roosikrantsi 12</t>
  </si>
  <si>
    <t>10119 Tallinn</t>
  </si>
  <si>
    <t>1-5</t>
  </si>
  <si>
    <t>23341-1</t>
  </si>
  <si>
    <t>Jõgisoo</t>
  </si>
  <si>
    <t>23312-1</t>
  </si>
  <si>
    <t>23359-1</t>
  </si>
  <si>
    <t>Tuula</t>
  </si>
  <si>
    <t>23327-1</t>
  </si>
  <si>
    <t>21825-1</t>
  </si>
  <si>
    <t>23328-1</t>
  </si>
  <si>
    <t>23348-1</t>
  </si>
  <si>
    <t>Voore mõis</t>
  </si>
  <si>
    <t>Ääsmäe kool</t>
  </si>
  <si>
    <t>Märkused</t>
  </si>
  <si>
    <t>23311-1</t>
  </si>
  <si>
    <t>Maidla-Trelli teerist</t>
  </si>
  <si>
    <t>23365-1</t>
  </si>
  <si>
    <t>Aila</t>
  </si>
  <si>
    <t>Ä2-01</t>
  </si>
  <si>
    <t>23382-1</t>
  </si>
  <si>
    <t/>
  </si>
  <si>
    <t>23385-1</t>
  </si>
  <si>
    <t>Ä1-01</t>
  </si>
  <si>
    <t>Nr.Ä1</t>
  </si>
  <si>
    <t>Nr.Ä2</t>
  </si>
  <si>
    <t>Ä3-01</t>
  </si>
  <si>
    <t>Nr.Ä3</t>
  </si>
  <si>
    <t>Nr.Ä4</t>
  </si>
  <si>
    <t>Ä4-01</t>
  </si>
  <si>
    <t>Ülesõidu</t>
  </si>
  <si>
    <t>Jõe</t>
  </si>
  <si>
    <t>21837-1</t>
  </si>
  <si>
    <t>23351-1</t>
  </si>
  <si>
    <t>23349-1</t>
  </si>
  <si>
    <t>23350-1</t>
  </si>
  <si>
    <t>Liini teenindamine toimub ainult koolipäevadel 1-5</t>
  </si>
  <si>
    <t>Harutee</t>
  </si>
  <si>
    <t>23308-1</t>
  </si>
  <si>
    <t>Luha</t>
  </si>
  <si>
    <t>21846-1</t>
  </si>
  <si>
    <t>Korvi</t>
  </si>
  <si>
    <t>21508-1</t>
  </si>
  <si>
    <t>Tagametsa</t>
  </si>
  <si>
    <t>Atto</t>
  </si>
  <si>
    <t>21507-1</t>
  </si>
  <si>
    <t>21847-1</t>
  </si>
  <si>
    <t>Ääsmäe - Maidla</t>
  </si>
  <si>
    <t>23384-1</t>
  </si>
  <si>
    <t>Ä3-02</t>
  </si>
  <si>
    <t>Ööbiku</t>
  </si>
  <si>
    <t>Suurekivi</t>
  </si>
  <si>
    <t>47328-1</t>
  </si>
  <si>
    <t>47326-1</t>
  </si>
  <si>
    <t>teenuse osutamine väikebussiga</t>
  </si>
  <si>
    <t xml:space="preserve"> </t>
  </si>
  <si>
    <t>47327-1</t>
  </si>
  <si>
    <t>47329-1</t>
  </si>
  <si>
    <t>Saksa</t>
  </si>
  <si>
    <t>47310-1</t>
  </si>
  <si>
    <t>Külakõrtsu</t>
  </si>
  <si>
    <t>47305-1</t>
  </si>
  <si>
    <t>Taga-Orava</t>
  </si>
  <si>
    <t>47309-1</t>
  </si>
  <si>
    <t>Orava</t>
  </si>
  <si>
    <t>47320-1</t>
  </si>
  <si>
    <t>Trelli tee</t>
  </si>
  <si>
    <t>47312-1</t>
  </si>
  <si>
    <t>Männi Saue</t>
  </si>
  <si>
    <t>47314-1</t>
  </si>
  <si>
    <t>Urumarja tee</t>
  </si>
  <si>
    <t>47315-1</t>
  </si>
  <si>
    <t>Ojari</t>
  </si>
  <si>
    <t>47306-1</t>
  </si>
  <si>
    <t>Kullaliiva</t>
  </si>
  <si>
    <t>23338-1</t>
  </si>
  <si>
    <t>Otsa tee</t>
  </si>
  <si>
    <t>47317-1</t>
  </si>
  <si>
    <t>Maidla mõis</t>
  </si>
  <si>
    <t>23398-1</t>
  </si>
  <si>
    <t>Kuristo</t>
  </si>
  <si>
    <t>23325-1</t>
  </si>
  <si>
    <t>47304-1</t>
  </si>
  <si>
    <t>47318-1</t>
  </si>
  <si>
    <t>47301-1</t>
  </si>
  <si>
    <t>23326-1</t>
  </si>
  <si>
    <t>47311-1</t>
  </si>
  <si>
    <t>47307-1</t>
  </si>
  <si>
    <t>23307-1</t>
  </si>
  <si>
    <t>47313-1</t>
  </si>
  <si>
    <t>47303-1</t>
  </si>
  <si>
    <t>Karu tee</t>
  </si>
  <si>
    <t>aktsiaselts SAMAT</t>
  </si>
  <si>
    <t>reg 10282637</t>
  </si>
  <si>
    <t xml:space="preserve">Tehnika 5 Saku </t>
  </si>
  <si>
    <t>75501 Harjumaa</t>
  </si>
  <si>
    <t>Samat AS</t>
  </si>
  <si>
    <t>Riigihange "Saue valla piirkonna bussiliinide teenindamine" registrinumber 171697</t>
  </si>
  <si>
    <t>Saue piirkonna bussiliinide avaliku teenindamise leping  kehtivusega kuni 31.08.2019</t>
  </si>
  <si>
    <t>AS SAMAT</t>
  </si>
  <si>
    <t>Sõitjate sisenemine ja väljumine toimub kõikides liiklusmärgiga 541a tähistatud bussipeatustes ja Saue Vallavalitsuse, Ühistranspordikeskuse ning Vedaja vahel kokku lepitud peatumiskohtades</t>
  </si>
  <si>
    <t>Jõe AÜ - Maidla - Ääsmäae PK - Jõgisoo - Voore - Ääsmäe Põhikool</t>
  </si>
  <si>
    <t>Maidla külakeskus</t>
  </si>
  <si>
    <t>Uku tee</t>
  </si>
  <si>
    <t>Reedi</t>
  </si>
  <si>
    <t>Kiviveski tee</t>
  </si>
  <si>
    <t>47339-1</t>
  </si>
  <si>
    <t>Karjavahe tee</t>
  </si>
  <si>
    <t>47337-1</t>
  </si>
  <si>
    <t>Koppelmaa</t>
  </si>
  <si>
    <t>Ääsmäe - Jõgisoo - Valingu - Keila - Tuula - Orava - Ääsmäe</t>
  </si>
  <si>
    <t>Forelli</t>
  </si>
  <si>
    <t>47343-1</t>
  </si>
  <si>
    <t>Tuula külakeskus</t>
  </si>
  <si>
    <t>47348-1</t>
  </si>
  <si>
    <t>47345-1</t>
  </si>
  <si>
    <t>47346-1</t>
  </si>
  <si>
    <t>Ääsmäe - Maidla- Voore - Jõgisoo - Ääsmäe</t>
  </si>
  <si>
    <t>47302-1</t>
  </si>
  <si>
    <t>Karjatse</t>
  </si>
  <si>
    <t>Koolitare</t>
  </si>
  <si>
    <t>Pällu</t>
  </si>
  <si>
    <t>Ääsmäe - Tuula külakeskus - Keila - Valingu - Jõgisoo - Ääsmäe</t>
  </si>
  <si>
    <t>23321-1</t>
  </si>
  <si>
    <t>23346-1</t>
  </si>
  <si>
    <t>23344-1</t>
  </si>
  <si>
    <t>11.06 ja 12.06.2018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</si>
</sst>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0"/>
    <numFmt numFmtId="166" formatCode="h:mm;@"/>
    <numFmt numFmtId="167" formatCode="0.000;;"/>
    <numFmt numFmtId="168" formatCode="hh:mm;;"/>
  </numFmts>
  <fonts count="25" x14ac:knownFonts="1">
    <font>
      <sz val="10"/>
      <name val="Arial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</font>
    <font>
      <sz val="9"/>
      <name val="Arial"/>
      <family val="2"/>
    </font>
    <font>
      <b/>
      <u/>
      <sz val="16"/>
      <name val="Arial"/>
      <family val="2"/>
      <charset val="186"/>
    </font>
    <font>
      <b/>
      <u/>
      <sz val="12"/>
      <name val="Arial"/>
      <family val="2"/>
      <charset val="186"/>
    </font>
    <font>
      <sz val="10"/>
      <name val="Arial"/>
      <family val="2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name val="Arial"/>
      <family val="2"/>
    </font>
    <font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22"/>
      <color rgb="FFFF0000"/>
      <name val="Arial"/>
      <family val="2"/>
    </font>
    <font>
      <sz val="10"/>
      <color theme="9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9"/>
      <name val="Arial"/>
      <family val="2"/>
      <charset val="186"/>
    </font>
    <font>
      <sz val="10"/>
      <color theme="9"/>
      <name val="Arial"/>
      <family val="2"/>
      <charset val="186"/>
    </font>
    <font>
      <b/>
      <sz val="9"/>
      <name val="Arial"/>
      <family val="2"/>
      <charset val="186"/>
    </font>
    <font>
      <b/>
      <u/>
      <sz val="12"/>
      <color rgb="FFFF0000"/>
      <name val="Arial"/>
      <family val="2"/>
      <charset val="186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/>
      <right style="medium">
        <color indexed="0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2" fillId="0" borderId="0"/>
    <xf numFmtId="0" fontId="14" fillId="0" borderId="0"/>
    <xf numFmtId="0" fontId="16" fillId="0" borderId="0"/>
    <xf numFmtId="0" fontId="10" fillId="0" borderId="0"/>
    <xf numFmtId="0" fontId="10" fillId="0" borderId="0"/>
  </cellStyleXfs>
  <cellXfs count="248">
    <xf numFmtId="0" fontId="0" fillId="0" borderId="0" xfId="0"/>
    <xf numFmtId="0" fontId="5" fillId="0" borderId="0" xfId="0" applyFont="1"/>
    <xf numFmtId="0" fontId="0" fillId="0" borderId="0" xfId="0" applyBorder="1"/>
    <xf numFmtId="0" fontId="4" fillId="0" borderId="0" xfId="0" applyFont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49" fontId="3" fillId="0" borderId="0" xfId="0" applyNumberFormat="1" applyFont="1" applyBorder="1"/>
    <xf numFmtId="0" fontId="9" fillId="0" borderId="0" xfId="0" applyFont="1" applyBorder="1" applyAlignment="1">
      <alignment horizontal="right" shrinkToFit="1"/>
    </xf>
    <xf numFmtId="0" fontId="7" fillId="0" borderId="0" xfId="0" applyFont="1" applyBorder="1"/>
    <xf numFmtId="0" fontId="7" fillId="0" borderId="0" xfId="0" applyFont="1" applyFill="1" applyBorder="1"/>
    <xf numFmtId="0" fontId="11" fillId="0" borderId="0" xfId="0" applyFont="1"/>
    <xf numFmtId="164" fontId="0" fillId="0" borderId="0" xfId="0" applyNumberFormat="1" applyBorder="1" applyAlignment="1">
      <alignment horizontal="center"/>
    </xf>
    <xf numFmtId="0" fontId="12" fillId="0" borderId="0" xfId="0" applyFont="1"/>
    <xf numFmtId="0" fontId="13" fillId="0" borderId="0" xfId="0" applyFont="1"/>
    <xf numFmtId="166" fontId="0" fillId="0" borderId="0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2" fillId="0" borderId="0" xfId="1" applyBorder="1"/>
    <xf numFmtId="0" fontId="7" fillId="0" borderId="0" xfId="0" applyFont="1" applyBorder="1" applyAlignment="1">
      <alignment horizontal="right" shrinkToFit="1"/>
    </xf>
    <xf numFmtId="0" fontId="10" fillId="0" borderId="0" xfId="0" applyFont="1"/>
    <xf numFmtId="0" fontId="10" fillId="3" borderId="0" xfId="0" applyFont="1" applyFill="1"/>
    <xf numFmtId="0" fontId="0" fillId="0" borderId="0" xfId="0" applyFont="1" applyFill="1"/>
    <xf numFmtId="0" fontId="10" fillId="0" borderId="0" xfId="0" applyFont="1" applyFill="1"/>
    <xf numFmtId="0" fontId="12" fillId="0" borderId="0" xfId="0" applyFont="1" applyFill="1"/>
    <xf numFmtId="0" fontId="11" fillId="0" borderId="0" xfId="1" applyFont="1" applyBorder="1" applyAlignment="1">
      <alignment horizontal="right" shrinkToFit="1"/>
    </xf>
    <xf numFmtId="0" fontId="8" fillId="0" borderId="0" xfId="0" applyNumberFormat="1" applyFont="1" applyBorder="1" applyAlignment="1">
      <alignment shrinkToFit="1"/>
    </xf>
    <xf numFmtId="0" fontId="17" fillId="0" borderId="0" xfId="0" applyFont="1" applyFill="1"/>
    <xf numFmtId="0" fontId="12" fillId="0" borderId="8" xfId="1" applyBorder="1"/>
    <xf numFmtId="164" fontId="12" fillId="0" borderId="0" xfId="1" applyNumberFormat="1" applyBorder="1" applyAlignment="1">
      <alignment horizontal="center"/>
    </xf>
    <xf numFmtId="0" fontId="12" fillId="2" borderId="0" xfId="1" applyFill="1"/>
    <xf numFmtId="0" fontId="12" fillId="2" borderId="0" xfId="1" applyFill="1"/>
    <xf numFmtId="0" fontId="12" fillId="0" borderId="0" xfId="0" applyFont="1" applyBorder="1"/>
    <xf numFmtId="168" fontId="0" fillId="0" borderId="14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165" fontId="5" fillId="0" borderId="14" xfId="0" applyNumberFormat="1" applyFont="1" applyFill="1" applyBorder="1" applyAlignment="1" applyProtection="1">
      <alignment horizontal="center" vertical="center" wrapText="1"/>
    </xf>
    <xf numFmtId="49" fontId="5" fillId="0" borderId="15" xfId="0" applyNumberFormat="1" applyFont="1" applyFill="1" applyBorder="1" applyAlignment="1" applyProtection="1">
      <alignment horizontal="center" vertical="center" shrinkToFit="1"/>
    </xf>
    <xf numFmtId="0" fontId="0" fillId="0" borderId="14" xfId="0" applyNumberFormat="1" applyFont="1" applyFill="1" applyBorder="1" applyAlignment="1" applyProtection="1"/>
    <xf numFmtId="167" fontId="0" fillId="0" borderId="14" xfId="0" applyNumberFormat="1" applyFont="1" applyFill="1" applyBorder="1" applyAlignment="1" applyProtection="1">
      <alignment horizontal="right"/>
    </xf>
    <xf numFmtId="0" fontId="0" fillId="0" borderId="14" xfId="0" applyNumberFormat="1" applyFont="1" applyFill="1" applyBorder="1" applyAlignment="1" applyProtection="1">
      <alignment horizontal="center"/>
    </xf>
    <xf numFmtId="20" fontId="0" fillId="0" borderId="14" xfId="0" applyNumberFormat="1" applyFont="1" applyFill="1" applyBorder="1" applyAlignment="1" applyProtection="1">
      <alignment horizontal="center"/>
    </xf>
    <xf numFmtId="0" fontId="0" fillId="0" borderId="1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 shrinkToFit="1"/>
    </xf>
    <xf numFmtId="164" fontId="0" fillId="0" borderId="0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165" fontId="5" fillId="0" borderId="18" xfId="0" applyNumberFormat="1" applyFont="1" applyFill="1" applyBorder="1" applyAlignment="1" applyProtection="1">
      <alignment horizontal="center" vertical="center" wrapTex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0" fillId="0" borderId="20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0" fillId="0" borderId="21" xfId="0" applyNumberFormat="1" applyFont="1" applyFill="1" applyBorder="1" applyAlignment="1" applyProtection="1"/>
    <xf numFmtId="0" fontId="0" fillId="0" borderId="29" xfId="0" applyNumberFormat="1" applyFont="1" applyFill="1" applyBorder="1" applyAlignment="1" applyProtection="1"/>
    <xf numFmtId="164" fontId="0" fillId="0" borderId="30" xfId="0" applyNumberFormat="1" applyFont="1" applyFill="1" applyBorder="1" applyAlignment="1" applyProtection="1">
      <alignment horizontal="center"/>
    </xf>
    <xf numFmtId="167" fontId="0" fillId="0" borderId="29" xfId="0" applyNumberFormat="1" applyFont="1" applyFill="1" applyBorder="1" applyAlignment="1" applyProtection="1">
      <alignment horizontal="right"/>
    </xf>
    <xf numFmtId="0" fontId="0" fillId="0" borderId="30" xfId="0" applyNumberFormat="1" applyFont="1" applyFill="1" applyBorder="1" applyAlignment="1" applyProtection="1">
      <alignment horizontal="center"/>
    </xf>
    <xf numFmtId="0" fontId="12" fillId="0" borderId="14" xfId="0" applyNumberFormat="1" applyFont="1" applyFill="1" applyBorder="1" applyAlignment="1" applyProtection="1"/>
    <xf numFmtId="167" fontId="12" fillId="0" borderId="14" xfId="0" applyNumberFormat="1" applyFont="1" applyFill="1" applyBorder="1" applyAlignment="1" applyProtection="1">
      <alignment horizontal="right"/>
    </xf>
    <xf numFmtId="0" fontId="12" fillId="0" borderId="14" xfId="0" applyNumberFormat="1" applyFont="1" applyFill="1" applyBorder="1" applyAlignment="1" applyProtection="1">
      <alignment horizontal="center"/>
    </xf>
    <xf numFmtId="20" fontId="12" fillId="0" borderId="14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>
      <alignment horizontal="center" vertical="center"/>
    </xf>
    <xf numFmtId="168" fontId="0" fillId="0" borderId="18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right" shrinkToFit="1"/>
    </xf>
    <xf numFmtId="168" fontId="0" fillId="4" borderId="14" xfId="0" applyNumberFormat="1" applyFont="1" applyFill="1" applyBorder="1" applyAlignment="1" applyProtection="1">
      <alignment horizontal="center"/>
    </xf>
    <xf numFmtId="0" fontId="0" fillId="3" borderId="0" xfId="0" applyFill="1"/>
    <xf numFmtId="0" fontId="12" fillId="3" borderId="0" xfId="1" applyFill="1" applyAlignment="1">
      <alignment vertical="top" wrapText="1"/>
    </xf>
    <xf numFmtId="0" fontId="12" fillId="0" borderId="0" xfId="1" applyAlignment="1">
      <alignment vertical="top" wrapText="1"/>
    </xf>
    <xf numFmtId="0" fontId="12" fillId="0" borderId="0" xfId="1" applyFont="1" applyAlignment="1">
      <alignment vertical="top" wrapText="1"/>
    </xf>
    <xf numFmtId="0" fontId="0" fillId="0" borderId="0" xfId="0" applyFill="1"/>
    <xf numFmtId="0" fontId="12" fillId="0" borderId="0" xfId="1" applyFont="1" applyFill="1" applyAlignment="1">
      <alignment vertical="top" wrapText="1"/>
    </xf>
    <xf numFmtId="0" fontId="0" fillId="0" borderId="31" xfId="0" applyNumberFormat="1" applyFont="1" applyFill="1" applyBorder="1" applyAlignment="1" applyProtection="1"/>
    <xf numFmtId="0" fontId="0" fillId="0" borderId="32" xfId="0" applyNumberFormat="1" applyFont="1" applyFill="1" applyBorder="1" applyAlignment="1" applyProtection="1"/>
    <xf numFmtId="0" fontId="0" fillId="0" borderId="33" xfId="0" applyNumberFormat="1" applyFont="1" applyFill="1" applyBorder="1" applyAlignment="1" applyProtection="1"/>
    <xf numFmtId="0" fontId="0" fillId="0" borderId="34" xfId="0" applyNumberFormat="1" applyFont="1" applyFill="1" applyBorder="1" applyAlignment="1" applyProtection="1"/>
    <xf numFmtId="0" fontId="0" fillId="0" borderId="35" xfId="0" applyNumberFormat="1" applyFont="1" applyFill="1" applyBorder="1" applyAlignment="1" applyProtection="1">
      <alignment horizontal="right"/>
    </xf>
    <xf numFmtId="49" fontId="5" fillId="0" borderId="37" xfId="0" applyNumberFormat="1" applyFont="1" applyBorder="1" applyAlignment="1">
      <alignment horizontal="center" vertical="center" shrinkToFit="1"/>
    </xf>
    <xf numFmtId="49" fontId="12" fillId="0" borderId="36" xfId="0" applyNumberFormat="1" applyFont="1" applyFill="1" applyBorder="1" applyAlignment="1" applyProtection="1">
      <alignment horizontal="center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right" shrinkToFit="1"/>
    </xf>
    <xf numFmtId="0" fontId="4" fillId="0" borderId="0" xfId="0" applyFont="1" applyFill="1" applyBorder="1" applyAlignment="1"/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0" xfId="0" applyFont="1" applyBorder="1" applyAlignment="1">
      <alignment horizontal="right" shrinkToFit="1"/>
    </xf>
    <xf numFmtId="0" fontId="5" fillId="0" borderId="38" xfId="0" applyFont="1" applyBorder="1" applyAlignment="1">
      <alignment horizontal="center" vertical="center"/>
    </xf>
    <xf numFmtId="20" fontId="0" fillId="0" borderId="0" xfId="0" applyNumberFormat="1"/>
    <xf numFmtId="0" fontId="5" fillId="0" borderId="1" xfId="4" applyFont="1" applyBorder="1" applyAlignment="1">
      <alignment horizontal="center" vertical="center" wrapText="1"/>
    </xf>
    <xf numFmtId="49" fontId="10" fillId="0" borderId="2" xfId="4" applyNumberFormat="1" applyBorder="1" applyAlignment="1">
      <alignment horizontal="center"/>
    </xf>
    <xf numFmtId="164" fontId="10" fillId="0" borderId="37" xfId="4" applyNumberFormat="1" applyBorder="1" applyAlignment="1">
      <alignment horizont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/>
    </xf>
    <xf numFmtId="20" fontId="0" fillId="0" borderId="37" xfId="0" applyNumberFormat="1" applyFont="1" applyFill="1" applyBorder="1" applyAlignment="1" applyProtection="1">
      <alignment horizontal="center"/>
    </xf>
    <xf numFmtId="168" fontId="0" fillId="0" borderId="37" xfId="0" applyNumberFormat="1" applyFont="1" applyFill="1" applyBorder="1" applyAlignment="1" applyProtection="1">
      <alignment horizontal="center"/>
    </xf>
    <xf numFmtId="16" fontId="24" fillId="0" borderId="0" xfId="0" applyNumberFormat="1" applyFont="1" applyFill="1" applyBorder="1"/>
    <xf numFmtId="16" fontId="24" fillId="0" borderId="0" xfId="0" applyNumberFormat="1" applyFont="1" applyBorder="1"/>
    <xf numFmtId="168" fontId="0" fillId="0" borderId="0" xfId="0" applyNumberFormat="1"/>
    <xf numFmtId="20" fontId="0" fillId="0" borderId="0" xfId="0" applyNumberFormat="1" applyBorder="1"/>
    <xf numFmtId="168" fontId="0" fillId="2" borderId="0" xfId="0" applyNumberFormat="1" applyFill="1"/>
    <xf numFmtId="20" fontId="0" fillId="0" borderId="43" xfId="0" applyNumberFormat="1" applyFont="1" applyFill="1" applyBorder="1" applyAlignment="1" applyProtection="1">
      <alignment horizontal="center"/>
    </xf>
    <xf numFmtId="0" fontId="0" fillId="0" borderId="43" xfId="0" applyNumberFormat="1" applyFont="1" applyFill="1" applyBorder="1" applyAlignment="1" applyProtection="1">
      <alignment horizontal="center"/>
    </xf>
    <xf numFmtId="0" fontId="0" fillId="0" borderId="44" xfId="0" applyNumberFormat="1" applyFont="1" applyFill="1" applyBorder="1" applyAlignment="1" applyProtection="1">
      <alignment horizontal="right"/>
    </xf>
    <xf numFmtId="0" fontId="5" fillId="0" borderId="41" xfId="0" applyNumberFormat="1" applyFont="1" applyFill="1" applyBorder="1" applyAlignment="1" applyProtection="1">
      <alignment horizontal="center" vertical="center" wrapText="1"/>
    </xf>
    <xf numFmtId="168" fontId="0" fillId="0" borderId="40" xfId="0" applyNumberFormat="1" applyFont="1" applyFill="1" applyBorder="1" applyAlignment="1" applyProtection="1">
      <alignment horizontal="center"/>
    </xf>
    <xf numFmtId="0" fontId="0" fillId="0" borderId="45" xfId="0" applyNumberFormat="1" applyFont="1" applyFill="1" applyBorder="1" applyAlignment="1" applyProtection="1"/>
    <xf numFmtId="164" fontId="0" fillId="0" borderId="46" xfId="0" applyNumberFormat="1" applyFont="1" applyFill="1" applyBorder="1" applyAlignment="1" applyProtection="1">
      <alignment horizontal="center"/>
    </xf>
    <xf numFmtId="166" fontId="0" fillId="0" borderId="46" xfId="0" applyNumberFormat="1" applyFont="1" applyFill="1" applyBorder="1" applyAlignment="1" applyProtection="1">
      <alignment horizontal="center"/>
    </xf>
    <xf numFmtId="164" fontId="0" fillId="0" borderId="47" xfId="0" applyNumberFormat="1" applyFont="1" applyFill="1" applyBorder="1" applyAlignment="1" applyProtection="1">
      <alignment horizontal="center"/>
    </xf>
    <xf numFmtId="165" fontId="5" fillId="0" borderId="48" xfId="4" applyNumberFormat="1" applyFont="1" applyBorder="1" applyAlignment="1">
      <alignment horizontal="center" vertical="center" wrapText="1"/>
    </xf>
    <xf numFmtId="49" fontId="5" fillId="0" borderId="48" xfId="4" applyNumberFormat="1" applyFont="1" applyBorder="1" applyAlignment="1">
      <alignment horizontal="center" vertical="center" shrinkToFit="1"/>
    </xf>
    <xf numFmtId="0" fontId="0" fillId="0" borderId="48" xfId="0" applyNumberFormat="1" applyFont="1" applyFill="1" applyBorder="1" applyAlignment="1" applyProtection="1"/>
    <xf numFmtId="167" fontId="0" fillId="0" borderId="48" xfId="0" applyNumberFormat="1" applyFont="1" applyFill="1" applyBorder="1" applyAlignment="1" applyProtection="1">
      <alignment horizontal="right"/>
    </xf>
    <xf numFmtId="0" fontId="0" fillId="0" borderId="48" xfId="0" applyNumberFormat="1" applyFont="1" applyFill="1" applyBorder="1" applyAlignment="1" applyProtection="1">
      <alignment horizontal="center"/>
    </xf>
    <xf numFmtId="20" fontId="0" fillId="0" borderId="48" xfId="0" applyNumberFormat="1" applyFont="1" applyFill="1" applyBorder="1" applyAlignment="1" applyProtection="1">
      <alignment horizontal="center"/>
    </xf>
    <xf numFmtId="168" fontId="10" fillId="4" borderId="48" xfId="4" applyNumberFormat="1" applyFill="1" applyBorder="1" applyAlignment="1">
      <alignment horizontal="center"/>
    </xf>
    <xf numFmtId="168" fontId="0" fillId="0" borderId="48" xfId="0" applyNumberFormat="1" applyFont="1" applyFill="1" applyBorder="1" applyAlignment="1" applyProtection="1">
      <alignment horizontal="center"/>
    </xf>
    <xf numFmtId="168" fontId="10" fillId="0" borderId="48" xfId="4" applyNumberFormat="1" applyBorder="1" applyAlignment="1">
      <alignment horizontal="center"/>
    </xf>
    <xf numFmtId="0" fontId="0" fillId="0" borderId="48" xfId="0" applyNumberFormat="1" applyFont="1" applyFill="1" applyBorder="1" applyAlignment="1" applyProtection="1">
      <alignment horizontal="right"/>
    </xf>
    <xf numFmtId="164" fontId="10" fillId="0" borderId="48" xfId="4" applyNumberFormat="1" applyBorder="1" applyAlignment="1">
      <alignment horizontal="center"/>
    </xf>
    <xf numFmtId="166" fontId="10" fillId="0" borderId="48" xfId="4" applyNumberFormat="1" applyBorder="1" applyAlignment="1">
      <alignment horizontal="center"/>
    </xf>
    <xf numFmtId="165" fontId="5" fillId="0" borderId="49" xfId="0" applyNumberFormat="1" applyFont="1" applyFill="1" applyBorder="1" applyAlignment="1" applyProtection="1">
      <alignment horizontal="center" vertical="center" wrapText="1"/>
    </xf>
    <xf numFmtId="49" fontId="5" fillId="0" borderId="49" xfId="0" applyNumberFormat="1" applyFont="1" applyFill="1" applyBorder="1" applyAlignment="1" applyProtection="1">
      <alignment horizontal="center" vertical="center" shrinkToFit="1"/>
    </xf>
    <xf numFmtId="168" fontId="0" fillId="0" borderId="49" xfId="0" applyNumberFormat="1" applyFont="1" applyFill="1" applyBorder="1" applyAlignment="1" applyProtection="1">
      <alignment horizontal="center"/>
    </xf>
    <xf numFmtId="164" fontId="0" fillId="0" borderId="49" xfId="0" applyNumberFormat="1" applyFont="1" applyFill="1" applyBorder="1" applyAlignment="1" applyProtection="1">
      <alignment horizontal="center"/>
    </xf>
    <xf numFmtId="166" fontId="0" fillId="0" borderId="49" xfId="0" applyNumberFormat="1" applyFont="1" applyFill="1" applyBorder="1" applyAlignment="1" applyProtection="1">
      <alignment horizontal="center"/>
    </xf>
    <xf numFmtId="164" fontId="0" fillId="0" borderId="40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right"/>
    </xf>
    <xf numFmtId="49" fontId="0" fillId="0" borderId="11" xfId="0" applyNumberFormat="1" applyFont="1" applyFill="1" applyBorder="1" applyAlignment="1" applyProtection="1">
      <alignment horizontal="center"/>
    </xf>
    <xf numFmtId="168" fontId="10" fillId="0" borderId="37" xfId="4" applyNumberFormat="1" applyBorder="1" applyAlignment="1">
      <alignment horizontal="center"/>
    </xf>
    <xf numFmtId="0" fontId="0" fillId="0" borderId="50" xfId="0" applyNumberFormat="1" applyFont="1" applyFill="1" applyBorder="1" applyAlignment="1" applyProtection="1"/>
    <xf numFmtId="0" fontId="0" fillId="0" borderId="51" xfId="0" applyNumberFormat="1" applyFont="1" applyFill="1" applyBorder="1" applyAlignment="1" applyProtection="1"/>
    <xf numFmtId="0" fontId="5" fillId="0" borderId="52" xfId="0" applyNumberFormat="1" applyFont="1" applyFill="1" applyBorder="1" applyAlignment="1" applyProtection="1">
      <alignment horizontal="center" vertical="center"/>
    </xf>
    <xf numFmtId="0" fontId="0" fillId="0" borderId="53" xfId="0" applyNumberFormat="1" applyFont="1" applyFill="1" applyBorder="1" applyAlignment="1" applyProtection="1"/>
    <xf numFmtId="167" fontId="0" fillId="0" borderId="53" xfId="0" applyNumberFormat="1" applyFont="1" applyFill="1" applyBorder="1" applyAlignment="1" applyProtection="1">
      <alignment horizontal="right"/>
    </xf>
    <xf numFmtId="0" fontId="0" fillId="0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5" fillId="0" borderId="54" xfId="0" applyNumberFormat="1" applyFont="1" applyFill="1" applyBorder="1" applyAlignment="1" applyProtection="1">
      <alignment horizontal="center" vertical="center"/>
    </xf>
    <xf numFmtId="167" fontId="0" fillId="0" borderId="43" xfId="0" applyNumberFormat="1" applyFont="1" applyFill="1" applyBorder="1" applyAlignment="1" applyProtection="1">
      <alignment horizontal="right"/>
    </xf>
    <xf numFmtId="168" fontId="0" fillId="0" borderId="46" xfId="0" applyNumberFormat="1" applyFont="1" applyFill="1" applyBorder="1" applyAlignment="1" applyProtection="1">
      <alignment horizontal="center"/>
    </xf>
    <xf numFmtId="49" fontId="0" fillId="0" borderId="36" xfId="0" applyNumberFormat="1" applyFont="1" applyFill="1" applyBorder="1" applyAlignment="1" applyProtection="1">
      <alignment horizontal="center"/>
    </xf>
    <xf numFmtId="164" fontId="0" fillId="0" borderId="43" xfId="0" applyNumberFormat="1" applyFont="1" applyFill="1" applyBorder="1" applyAlignment="1" applyProtection="1">
      <alignment horizontal="center"/>
    </xf>
    <xf numFmtId="166" fontId="0" fillId="0" borderId="43" xfId="0" applyNumberFormat="1" applyFont="1" applyFill="1" applyBorder="1" applyAlignment="1" applyProtection="1">
      <alignment horizontal="center"/>
    </xf>
    <xf numFmtId="164" fontId="0" fillId="0" borderId="57" xfId="0" applyNumberFormat="1" applyFont="1" applyFill="1" applyBorder="1" applyAlignment="1" applyProtection="1">
      <alignment horizontal="center"/>
    </xf>
    <xf numFmtId="165" fontId="5" fillId="0" borderId="48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shrinkToFit="1"/>
    </xf>
    <xf numFmtId="0" fontId="18" fillId="0" borderId="48" xfId="0" applyNumberFormat="1" applyFont="1" applyFill="1" applyBorder="1" applyAlignment="1" applyProtection="1"/>
    <xf numFmtId="0" fontId="19" fillId="0" borderId="48" xfId="0" applyFont="1" applyBorder="1"/>
    <xf numFmtId="167" fontId="0" fillId="0" borderId="48" xfId="0" applyNumberFormat="1" applyBorder="1" applyAlignment="1">
      <alignment horizontal="right"/>
    </xf>
    <xf numFmtId="0" fontId="0" fillId="0" borderId="48" xfId="0" applyBorder="1" applyAlignment="1">
      <alignment horizontal="center"/>
    </xf>
    <xf numFmtId="20" fontId="0" fillId="0" borderId="48" xfId="0" applyNumberFormat="1" applyBorder="1" applyAlignment="1">
      <alignment horizontal="center"/>
    </xf>
    <xf numFmtId="0" fontId="21" fillId="0" borderId="48" xfId="0" applyFont="1" applyBorder="1"/>
    <xf numFmtId="0" fontId="12" fillId="0" borderId="48" xfId="0" applyNumberFormat="1" applyFont="1" applyFill="1" applyBorder="1" applyAlignment="1" applyProtection="1"/>
    <xf numFmtId="167" fontId="12" fillId="0" borderId="48" xfId="0" applyNumberFormat="1" applyFont="1" applyFill="1" applyBorder="1" applyAlignment="1" applyProtection="1">
      <alignment horizontal="right"/>
    </xf>
    <xf numFmtId="0" fontId="12" fillId="0" borderId="48" xfId="0" applyNumberFormat="1" applyFont="1" applyFill="1" applyBorder="1" applyAlignment="1" applyProtection="1">
      <alignment horizontal="center"/>
    </xf>
    <xf numFmtId="20" fontId="12" fillId="0" borderId="48" xfId="0" applyNumberFormat="1" applyFont="1" applyFill="1" applyBorder="1" applyAlignment="1" applyProtection="1">
      <alignment horizontal="center"/>
    </xf>
    <xf numFmtId="168" fontId="12" fillId="0" borderId="48" xfId="0" applyNumberFormat="1" applyFont="1" applyFill="1" applyBorder="1" applyAlignment="1" applyProtection="1">
      <alignment horizontal="center"/>
    </xf>
    <xf numFmtId="0" fontId="0" fillId="0" borderId="48" xfId="0" applyBorder="1" applyAlignment="1">
      <alignment horizontal="right"/>
    </xf>
    <xf numFmtId="164" fontId="12" fillId="0" borderId="48" xfId="0" applyNumberFormat="1" applyFont="1" applyFill="1" applyBorder="1" applyAlignment="1" applyProtection="1">
      <alignment horizontal="center"/>
    </xf>
    <xf numFmtId="166" fontId="12" fillId="0" borderId="48" xfId="0" applyNumberFormat="1" applyFont="1" applyFill="1" applyBorder="1" applyAlignment="1" applyProtection="1">
      <alignment horizontal="center"/>
    </xf>
    <xf numFmtId="0" fontId="5" fillId="0" borderId="41" xfId="0" applyFont="1" applyBorder="1" applyAlignment="1">
      <alignment horizontal="center" vertical="center" wrapText="1"/>
    </xf>
    <xf numFmtId="165" fontId="5" fillId="0" borderId="49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shrinkToFit="1"/>
    </xf>
    <xf numFmtId="168" fontId="12" fillId="0" borderId="49" xfId="0" applyNumberFormat="1" applyFont="1" applyFill="1" applyBorder="1" applyAlignment="1" applyProtection="1">
      <alignment horizontal="center"/>
    </xf>
    <xf numFmtId="164" fontId="12" fillId="0" borderId="49" xfId="0" applyNumberFormat="1" applyFont="1" applyFill="1" applyBorder="1" applyAlignment="1" applyProtection="1">
      <alignment horizontal="center"/>
    </xf>
    <xf numFmtId="166" fontId="12" fillId="0" borderId="49" xfId="0" applyNumberFormat="1" applyFont="1" applyFill="1" applyBorder="1" applyAlignment="1" applyProtection="1">
      <alignment horizontal="center"/>
    </xf>
    <xf numFmtId="0" fontId="0" fillId="0" borderId="37" xfId="0" applyBorder="1"/>
    <xf numFmtId="164" fontId="12" fillId="0" borderId="37" xfId="0" applyNumberFormat="1" applyFont="1" applyFill="1" applyBorder="1" applyAlignment="1" applyProtection="1">
      <alignment horizontal="center"/>
    </xf>
    <xf numFmtId="164" fontId="12" fillId="0" borderId="40" xfId="0" applyNumberFormat="1" applyFont="1" applyFill="1" applyBorder="1" applyAlignment="1" applyProtection="1">
      <alignment horizontal="center"/>
    </xf>
    <xf numFmtId="0" fontId="0" fillId="0" borderId="51" xfId="0" applyBorder="1"/>
    <xf numFmtId="0" fontId="0" fillId="0" borderId="50" xfId="0" applyBorder="1"/>
    <xf numFmtId="0" fontId="0" fillId="0" borderId="2" xfId="0" applyBorder="1" applyAlignment="1">
      <alignment horizontal="right"/>
    </xf>
    <xf numFmtId="49" fontId="12" fillId="0" borderId="2" xfId="0" applyNumberFormat="1" applyFont="1" applyFill="1" applyBorder="1" applyAlignment="1" applyProtection="1">
      <alignment horizontal="center"/>
    </xf>
    <xf numFmtId="49" fontId="12" fillId="0" borderId="11" xfId="0" applyNumberFormat="1" applyFont="1" applyFill="1" applyBorder="1" applyAlignment="1" applyProtection="1">
      <alignment horizontal="center"/>
    </xf>
    <xf numFmtId="0" fontId="5" fillId="0" borderId="24" xfId="0" applyFont="1" applyBorder="1" applyAlignment="1">
      <alignment horizontal="center" vertical="center"/>
    </xf>
    <xf numFmtId="167" fontId="0" fillId="0" borderId="37" xfId="0" applyNumberFormat="1" applyBorder="1" applyAlignment="1">
      <alignment horizontal="right"/>
    </xf>
    <xf numFmtId="0" fontId="0" fillId="0" borderId="37" xfId="0" applyBorder="1" applyAlignment="1">
      <alignment horizontal="center"/>
    </xf>
    <xf numFmtId="0" fontId="5" fillId="0" borderId="58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shrinkToFit="1"/>
    </xf>
    <xf numFmtId="167" fontId="12" fillId="0" borderId="43" xfId="0" applyNumberFormat="1" applyFont="1" applyFill="1" applyBorder="1" applyAlignment="1" applyProtection="1">
      <alignment horizontal="right"/>
    </xf>
    <xf numFmtId="0" fontId="12" fillId="0" borderId="43" xfId="0" applyNumberFormat="1" applyFont="1" applyFill="1" applyBorder="1" applyAlignment="1" applyProtection="1">
      <alignment horizontal="center"/>
    </xf>
    <xf numFmtId="20" fontId="12" fillId="0" borderId="43" xfId="0" applyNumberFormat="1" applyFont="1" applyFill="1" applyBorder="1" applyAlignment="1" applyProtection="1">
      <alignment horizontal="center"/>
    </xf>
    <xf numFmtId="168" fontId="12" fillId="0" borderId="43" xfId="0" applyNumberFormat="1" applyFont="1" applyFill="1" applyBorder="1" applyAlignment="1" applyProtection="1">
      <alignment horizontal="center"/>
    </xf>
    <xf numFmtId="168" fontId="12" fillId="0" borderId="42" xfId="0" applyNumberFormat="1" applyFont="1" applyFill="1" applyBorder="1" applyAlignment="1" applyProtection="1">
      <alignment horizontal="center"/>
    </xf>
    <xf numFmtId="168" fontId="0" fillId="0" borderId="43" xfId="0" applyNumberFormat="1" applyFont="1" applyFill="1" applyBorder="1" applyAlignment="1" applyProtection="1">
      <alignment horizontal="center"/>
    </xf>
    <xf numFmtId="49" fontId="12" fillId="0" borderId="60" xfId="0" applyNumberFormat="1" applyFont="1" applyFill="1" applyBorder="1" applyAlignment="1" applyProtection="1">
      <alignment horizontal="center"/>
    </xf>
    <xf numFmtId="164" fontId="12" fillId="0" borderId="43" xfId="0" applyNumberFormat="1" applyFont="1" applyFill="1" applyBorder="1" applyAlignment="1" applyProtection="1">
      <alignment horizontal="center"/>
    </xf>
    <xf numFmtId="164" fontId="12" fillId="0" borderId="42" xfId="0" applyNumberFormat="1" applyFont="1" applyFill="1" applyBorder="1" applyAlignment="1" applyProtection="1">
      <alignment horizontal="center"/>
    </xf>
    <xf numFmtId="166" fontId="12" fillId="0" borderId="43" xfId="0" applyNumberFormat="1" applyFont="1" applyFill="1" applyBorder="1" applyAlignment="1" applyProtection="1">
      <alignment horizontal="center"/>
    </xf>
    <xf numFmtId="166" fontId="12" fillId="0" borderId="42" xfId="0" applyNumberFormat="1" applyFont="1" applyFill="1" applyBorder="1" applyAlignment="1" applyProtection="1">
      <alignment horizontal="center"/>
    </xf>
    <xf numFmtId="164" fontId="12" fillId="0" borderId="57" xfId="0" applyNumberFormat="1" applyFont="1" applyFill="1" applyBorder="1" applyAlignment="1" applyProtection="1">
      <alignment horizontal="center"/>
    </xf>
    <xf numFmtId="164" fontId="12" fillId="0" borderId="61" xfId="0" applyNumberFormat="1" applyFont="1" applyFill="1" applyBorder="1" applyAlignment="1" applyProtection="1">
      <alignment horizontal="center"/>
    </xf>
    <xf numFmtId="168" fontId="12" fillId="4" borderId="14" xfId="0" applyNumberFormat="1" applyFont="1" applyFill="1" applyBorder="1" applyAlignment="1" applyProtection="1">
      <alignment horizontal="center"/>
    </xf>
    <xf numFmtId="168" fontId="12" fillId="4" borderId="59" xfId="0" applyNumberFormat="1" applyFont="1" applyFill="1" applyBorder="1" applyAlignment="1" applyProtection="1">
      <alignment horizontal="center"/>
    </xf>
    <xf numFmtId="168" fontId="0" fillId="4" borderId="48" xfId="0" applyNumberFormat="1" applyFont="1" applyFill="1" applyBorder="1" applyAlignment="1" applyProtection="1">
      <alignment horizontal="center"/>
    </xf>
    <xf numFmtId="168" fontId="0" fillId="4" borderId="49" xfId="0" applyNumberFormat="1" applyFont="1" applyFill="1" applyBorder="1" applyAlignment="1" applyProtection="1">
      <alignment horizontal="center"/>
    </xf>
    <xf numFmtId="0" fontId="12" fillId="0" borderId="0" xfId="1" applyFont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8" xfId="0" applyNumberFormat="1" applyFont="1" applyFill="1" applyBorder="1" applyAlignment="1" applyProtection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right" shrinkToFit="1"/>
    </xf>
    <xf numFmtId="0" fontId="20" fillId="0" borderId="37" xfId="0" applyNumberFormat="1" applyFont="1" applyFill="1" applyBorder="1" applyAlignment="1" applyProtection="1">
      <alignment horizontal="right" shrinkToFi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left" shrinkToFit="1"/>
    </xf>
    <xf numFmtId="14" fontId="23" fillId="0" borderId="0" xfId="0" applyNumberFormat="1" applyFont="1" applyFill="1" applyBorder="1" applyAlignment="1">
      <alignment horizontal="left" shrinkToFit="1"/>
    </xf>
    <xf numFmtId="0" fontId="9" fillId="0" borderId="0" xfId="0" applyFont="1" applyBorder="1" applyAlignment="1">
      <alignment horizontal="center" shrinkToFit="1"/>
    </xf>
    <xf numFmtId="0" fontId="12" fillId="0" borderId="0" xfId="1" applyAlignment="1">
      <alignment horizontal="left" vertical="top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5" fillId="0" borderId="55" xfId="0" applyNumberFormat="1" applyFont="1" applyFill="1" applyBorder="1" applyAlignment="1" applyProtection="1">
      <alignment horizontal="right" shrinkToFit="1"/>
    </xf>
    <xf numFmtId="0" fontId="15" fillId="0" borderId="56" xfId="0" applyNumberFormat="1" applyFont="1" applyFill="1" applyBorder="1" applyAlignment="1" applyProtection="1">
      <alignment horizontal="right" shrinkToFit="1"/>
    </xf>
    <xf numFmtId="0" fontId="11" fillId="0" borderId="55" xfId="0" applyNumberFormat="1" applyFont="1" applyFill="1" applyBorder="1" applyAlignment="1" applyProtection="1">
      <alignment horizontal="right" shrinkToFit="1"/>
    </xf>
    <xf numFmtId="0" fontId="11" fillId="0" borderId="56" xfId="0" applyNumberFormat="1" applyFont="1" applyFill="1" applyBorder="1" applyAlignment="1" applyProtection="1">
      <alignment horizontal="right" shrinkToFit="1"/>
    </xf>
    <xf numFmtId="0" fontId="22" fillId="0" borderId="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7" fillId="0" borderId="39" xfId="0" applyFont="1" applyBorder="1" applyAlignment="1">
      <alignment horizontal="right" shrinkToFit="1"/>
    </xf>
    <xf numFmtId="0" fontId="0" fillId="0" borderId="37" xfId="0" applyBorder="1"/>
    <xf numFmtId="0" fontId="0" fillId="0" borderId="3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9" xfId="0" applyFont="1" applyFill="1" applyBorder="1" applyAlignment="1">
      <alignment horizontal="center" shrinkToFit="1"/>
    </xf>
    <xf numFmtId="0" fontId="9" fillId="0" borderId="0" xfId="0" applyFont="1" applyBorder="1" applyAlignment="1">
      <alignment horizontal="left" shrinkToFit="1"/>
    </xf>
  </cellXfs>
  <cellStyles count="6">
    <cellStyle name="Normal" xfId="0" builtinId="0"/>
    <cellStyle name="Normal 2" xfId="1"/>
    <cellStyle name="Normal 3" xfId="2"/>
    <cellStyle name="Normal 3 2" xfId="3"/>
    <cellStyle name="Normal 3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80434</xdr:colOff>
      <xdr:row>12</xdr:row>
      <xdr:rowOff>93134</xdr:rowOff>
    </xdr:from>
    <xdr:to>
      <xdr:col>16</xdr:col>
      <xdr:colOff>3777</xdr:colOff>
      <xdr:row>43</xdr:row>
      <xdr:rowOff>141154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5284" y="2277534"/>
          <a:ext cx="3631743" cy="5166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260350</xdr:colOff>
      <xdr:row>16</xdr:row>
      <xdr:rowOff>25400</xdr:rowOff>
    </xdr:from>
    <xdr:to>
      <xdr:col>14</xdr:col>
      <xdr:colOff>215900</xdr:colOff>
      <xdr:row>34</xdr:row>
      <xdr:rowOff>19050</xdr:rowOff>
    </xdr:to>
    <xdr:pic>
      <xdr:nvPicPr>
        <xdr:cNvPr id="37007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2825750"/>
          <a:ext cx="3613150" cy="299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113724</xdr:colOff>
      <xdr:row>14</xdr:row>
      <xdr:rowOff>98714</xdr:rowOff>
    </xdr:from>
    <xdr:to>
      <xdr:col>14</xdr:col>
      <xdr:colOff>271681</xdr:colOff>
      <xdr:row>41</xdr:row>
      <xdr:rowOff>52532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6774" y="2765714"/>
          <a:ext cx="2901157" cy="4411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184151</xdr:colOff>
      <xdr:row>21</xdr:row>
      <xdr:rowOff>6350</xdr:rowOff>
    </xdr:from>
    <xdr:to>
      <xdr:col>16</xdr:col>
      <xdr:colOff>483250</xdr:colOff>
      <xdr:row>41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6301" y="3937000"/>
          <a:ext cx="4324999" cy="329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/>
  <dimension ref="A1:P52"/>
  <sheetViews>
    <sheetView view="pageBreakPreview" zoomScaleNormal="100" zoomScaleSheetLayoutView="100" workbookViewId="0">
      <selection activeCell="T8" sqref="T8"/>
    </sheetView>
  </sheetViews>
  <sheetFormatPr defaultRowHeight="12.75" x14ac:dyDescent="0.2"/>
  <cols>
    <col min="1" max="1" width="3.42578125" customWidth="1"/>
    <col min="2" max="2" width="26.5703125" customWidth="1"/>
    <col min="3" max="3" width="8.140625" customWidth="1"/>
    <col min="4" max="4" width="8.85546875" customWidth="1"/>
    <col min="5" max="5" width="8.140625" customWidth="1"/>
    <col min="6" max="6" width="10" customWidth="1"/>
    <col min="7" max="7" width="10" style="85" customWidth="1"/>
    <col min="8" max="8" width="8.140625" bestFit="1" customWidth="1"/>
    <col min="9" max="9" width="7.5703125" bestFit="1" customWidth="1"/>
    <col min="10" max="16" width="6.5703125" customWidth="1"/>
  </cols>
  <sheetData>
    <row r="1" spans="1:16" x14ac:dyDescent="0.2">
      <c r="A1" s="14" t="s">
        <v>114</v>
      </c>
      <c r="B1" s="14"/>
      <c r="C1" s="14"/>
      <c r="H1" s="25"/>
      <c r="I1" s="25"/>
      <c r="P1" s="25"/>
    </row>
    <row r="2" spans="1:16" x14ac:dyDescent="0.2">
      <c r="A2" s="14" t="s">
        <v>115</v>
      </c>
      <c r="B2" s="14"/>
      <c r="C2" s="14"/>
      <c r="H2" s="25"/>
      <c r="I2" s="25"/>
      <c r="P2" s="25"/>
    </row>
    <row r="3" spans="1:16" x14ac:dyDescent="0.2">
      <c r="A3" s="14"/>
      <c r="B3" s="14"/>
      <c r="C3" s="14"/>
      <c r="H3" s="25"/>
      <c r="I3" s="25"/>
      <c r="P3" s="25"/>
    </row>
    <row r="4" spans="1:16" x14ac:dyDescent="0.2">
      <c r="A4" s="14" t="s">
        <v>2</v>
      </c>
      <c r="B4" s="14"/>
      <c r="C4" s="14"/>
      <c r="E4" s="34" t="s">
        <v>109</v>
      </c>
      <c r="H4" s="25"/>
      <c r="I4" s="26"/>
      <c r="P4" s="25"/>
    </row>
    <row r="5" spans="1:16" x14ac:dyDescent="0.2">
      <c r="A5" s="14" t="s">
        <v>3</v>
      </c>
      <c r="B5" s="14"/>
      <c r="C5" s="14"/>
      <c r="E5" s="34" t="s">
        <v>110</v>
      </c>
      <c r="H5" s="25"/>
      <c r="I5" s="26"/>
      <c r="P5" s="25"/>
    </row>
    <row r="6" spans="1:16" x14ac:dyDescent="0.2">
      <c r="A6" s="14" t="s">
        <v>17</v>
      </c>
      <c r="B6" s="14"/>
      <c r="C6" s="14"/>
      <c r="E6" s="34" t="s">
        <v>111</v>
      </c>
      <c r="H6" s="25"/>
      <c r="I6" s="27"/>
      <c r="P6" s="25"/>
    </row>
    <row r="7" spans="1:16" x14ac:dyDescent="0.2">
      <c r="A7" s="14" t="s">
        <v>18</v>
      </c>
      <c r="B7" s="14"/>
      <c r="C7" s="14"/>
      <c r="D7" t="s">
        <v>72</v>
      </c>
      <c r="E7" s="34" t="s">
        <v>112</v>
      </c>
      <c r="H7" s="25"/>
      <c r="I7" s="27"/>
      <c r="P7" s="25"/>
    </row>
    <row r="8" spans="1:16" s="2" customFormat="1" ht="18" x14ac:dyDescent="0.25">
      <c r="C8" s="6"/>
      <c r="E8" s="7"/>
      <c r="F8" s="7"/>
      <c r="G8" s="90"/>
      <c r="H8" s="8"/>
      <c r="I8" s="7"/>
      <c r="J8"/>
      <c r="K8"/>
      <c r="L8"/>
      <c r="M8"/>
      <c r="N8"/>
      <c r="O8"/>
    </row>
    <row r="9" spans="1:16" s="2" customFormat="1" ht="20.25" x14ac:dyDescent="0.3">
      <c r="A9" s="217" t="s">
        <v>4</v>
      </c>
      <c r="B9" s="217"/>
      <c r="C9" s="217"/>
      <c r="D9" s="217"/>
      <c r="E9" s="217"/>
      <c r="F9" s="216" t="s">
        <v>41</v>
      </c>
      <c r="G9" s="216"/>
      <c r="H9" s="216"/>
      <c r="I9" s="4"/>
      <c r="J9"/>
      <c r="K9"/>
      <c r="L9"/>
      <c r="M9"/>
      <c r="N9"/>
      <c r="O9"/>
    </row>
    <row r="10" spans="1:16" s="2" customFormat="1" ht="15.75" x14ac:dyDescent="0.25">
      <c r="A10" s="218" t="s">
        <v>127</v>
      </c>
      <c r="B10" s="218"/>
      <c r="C10" s="218"/>
      <c r="D10" s="218"/>
      <c r="E10" s="218"/>
      <c r="F10" s="218"/>
      <c r="G10" s="218"/>
      <c r="H10" s="218"/>
      <c r="I10" s="3"/>
      <c r="J10" s="106"/>
      <c r="K10"/>
      <c r="L10"/>
      <c r="M10"/>
      <c r="N10"/>
      <c r="O10"/>
    </row>
    <row r="11" spans="1:16" s="2" customFormat="1" ht="15.75" x14ac:dyDescent="0.25">
      <c r="A11" s="13" t="s">
        <v>5</v>
      </c>
      <c r="B11" s="82"/>
      <c r="C11" s="220" t="s">
        <v>143</v>
      </c>
      <c r="D11" s="220"/>
      <c r="E11" s="220"/>
      <c r="F11" s="83"/>
      <c r="G11" s="83"/>
      <c r="H11" s="84"/>
      <c r="I11" s="3"/>
      <c r="J11"/>
      <c r="K11"/>
      <c r="L11"/>
      <c r="M11"/>
      <c r="N11"/>
      <c r="O11"/>
    </row>
    <row r="12" spans="1:16" s="2" customFormat="1" ht="15.75" x14ac:dyDescent="0.25">
      <c r="A12" s="13" t="s">
        <v>6</v>
      </c>
      <c r="B12" s="82"/>
      <c r="C12" s="219" t="s">
        <v>113</v>
      </c>
      <c r="D12" s="219"/>
      <c r="E12" s="219"/>
      <c r="F12" s="83"/>
      <c r="G12" s="83"/>
      <c r="H12" s="84"/>
      <c r="I12" s="3"/>
      <c r="J12"/>
      <c r="K12"/>
      <c r="L12"/>
      <c r="M12"/>
      <c r="N12"/>
      <c r="O12"/>
    </row>
    <row r="13" spans="1:16" s="2" customFormat="1" ht="13.5" thickBot="1" x14ac:dyDescent="0.25">
      <c r="A13" s="72"/>
      <c r="B13" s="72"/>
      <c r="C13" s="72"/>
      <c r="D13" s="82"/>
      <c r="E13" s="82"/>
      <c r="F13" s="72"/>
      <c r="G13" s="104">
        <v>43262</v>
      </c>
      <c r="H13" s="105">
        <v>43263</v>
      </c>
      <c r="J13"/>
      <c r="K13"/>
      <c r="L13"/>
      <c r="M13"/>
      <c r="N13"/>
      <c r="O13"/>
    </row>
    <row r="14" spans="1:16" ht="12.75" customHeight="1" x14ac:dyDescent="0.2">
      <c r="A14" s="214" t="s">
        <v>0</v>
      </c>
      <c r="B14" s="210" t="s">
        <v>7</v>
      </c>
      <c r="C14" s="210" t="s">
        <v>8</v>
      </c>
      <c r="D14" s="210" t="s">
        <v>9</v>
      </c>
      <c r="E14" s="210" t="s">
        <v>10</v>
      </c>
      <c r="F14" s="210" t="s">
        <v>11</v>
      </c>
      <c r="G14" s="97" t="s">
        <v>12</v>
      </c>
      <c r="H14" s="112" t="s">
        <v>12</v>
      </c>
    </row>
    <row r="15" spans="1:16" ht="12.75" customHeight="1" x14ac:dyDescent="0.2">
      <c r="A15" s="215"/>
      <c r="B15" s="211"/>
      <c r="C15" s="211"/>
      <c r="D15" s="211"/>
      <c r="E15" s="211"/>
      <c r="F15" s="211"/>
      <c r="G15" s="118" t="s">
        <v>1</v>
      </c>
      <c r="H15" s="130" t="s">
        <v>1</v>
      </c>
    </row>
    <row r="16" spans="1:16" x14ac:dyDescent="0.2">
      <c r="A16" s="215"/>
      <c r="B16" s="211"/>
      <c r="C16" s="211"/>
      <c r="D16" s="211"/>
      <c r="E16" s="211"/>
      <c r="F16" s="211"/>
      <c r="G16" s="119" t="s">
        <v>40</v>
      </c>
      <c r="H16" s="131" t="s">
        <v>40</v>
      </c>
    </row>
    <row r="17" spans="1:8" ht="15" customHeight="1" x14ac:dyDescent="0.2">
      <c r="A17" s="100">
        <f t="shared" ref="A17:A29" ca="1" si="0">IF(B17&lt;&gt;"",OFFSET(A17,-1,0)+1,"")</f>
        <v>1</v>
      </c>
      <c r="B17" s="120" t="s">
        <v>30</v>
      </c>
      <c r="C17" s="121">
        <v>0</v>
      </c>
      <c r="D17" s="121">
        <v>0.86400002241134644</v>
      </c>
      <c r="E17" s="122" t="s">
        <v>37</v>
      </c>
      <c r="F17" s="123">
        <v>6.9444443215616047E-4</v>
      </c>
      <c r="G17" s="124">
        <v>0.45177083333333329</v>
      </c>
      <c r="H17" s="132">
        <v>0.30593750000116415</v>
      </c>
    </row>
    <row r="18" spans="1:8" ht="12.75" customHeight="1" x14ac:dyDescent="0.2">
      <c r="A18" s="100">
        <f t="shared" ca="1" si="0"/>
        <v>2</v>
      </c>
      <c r="B18" s="120" t="s">
        <v>54</v>
      </c>
      <c r="C18" s="121">
        <v>0.86400002241134644</v>
      </c>
      <c r="D18" s="121">
        <v>0.42699998617172241</v>
      </c>
      <c r="E18" s="122" t="s">
        <v>55</v>
      </c>
      <c r="F18" s="123">
        <v>6.9444443215616047E-4</v>
      </c>
      <c r="G18" s="126">
        <v>0.45257090643399028</v>
      </c>
      <c r="H18" s="132">
        <v>0.30673756945179775</v>
      </c>
    </row>
    <row r="19" spans="1:8" x14ac:dyDescent="0.2">
      <c r="A19" s="100">
        <f t="shared" ca="1" si="0"/>
        <v>3</v>
      </c>
      <c r="B19" s="120" t="s">
        <v>54</v>
      </c>
      <c r="C19" s="121">
        <v>1.2910000085830688</v>
      </c>
      <c r="D19" s="121">
        <v>3.156999945640564</v>
      </c>
      <c r="E19" s="122" t="s">
        <v>34</v>
      </c>
      <c r="F19" s="123">
        <v>2.0833333255723119E-3</v>
      </c>
      <c r="G19" s="126">
        <v>0.45312902686953066</v>
      </c>
      <c r="H19" s="132">
        <v>0.30725511573837139</v>
      </c>
    </row>
    <row r="20" spans="1:8" x14ac:dyDescent="0.2">
      <c r="A20" s="100">
        <f t="shared" ca="1" si="0"/>
        <v>4</v>
      </c>
      <c r="B20" s="120" t="s">
        <v>21</v>
      </c>
      <c r="C20" s="121">
        <v>4.4479999542236328</v>
      </c>
      <c r="D20" s="121">
        <v>1.7829999923706055</v>
      </c>
      <c r="E20" s="122" t="s">
        <v>32</v>
      </c>
      <c r="F20" s="123">
        <v>1.3888888934161514E-3</v>
      </c>
      <c r="G20" s="126">
        <v>0.45552083333333326</v>
      </c>
      <c r="H20" s="132">
        <v>0.30947916666627862</v>
      </c>
    </row>
    <row r="21" spans="1:8" x14ac:dyDescent="0.2">
      <c r="A21" s="100">
        <f t="shared" ca="1" si="0"/>
        <v>5</v>
      </c>
      <c r="B21" s="120" t="s">
        <v>128</v>
      </c>
      <c r="C21" s="121">
        <v>6.2309999465942383</v>
      </c>
      <c r="D21" s="121">
        <v>3.194000244140625</v>
      </c>
      <c r="E21" s="122" t="s">
        <v>129</v>
      </c>
      <c r="F21" s="123">
        <v>3.4722222189884633E-3</v>
      </c>
      <c r="G21" s="126">
        <v>0.45698755369990085</v>
      </c>
      <c r="H21" s="132">
        <v>0.31059866899158806</v>
      </c>
    </row>
    <row r="22" spans="1:8" x14ac:dyDescent="0.2">
      <c r="A22" s="100">
        <f t="shared" ca="1" si="0"/>
        <v>6</v>
      </c>
      <c r="B22" s="120" t="s">
        <v>35</v>
      </c>
      <c r="C22" s="121">
        <v>9.4250001907348633</v>
      </c>
      <c r="D22" s="121">
        <v>2.0260000228881836</v>
      </c>
      <c r="E22" s="122" t="s">
        <v>65</v>
      </c>
      <c r="F22" s="123">
        <v>2.0833333255723119E-3</v>
      </c>
      <c r="G22" s="126">
        <v>0.46035717458492853</v>
      </c>
      <c r="H22" s="132">
        <v>0.31396828702418134</v>
      </c>
    </row>
    <row r="23" spans="1:8" x14ac:dyDescent="0.2">
      <c r="A23" s="100">
        <f t="shared" ca="1" si="0"/>
        <v>7</v>
      </c>
      <c r="B23" s="120" t="s">
        <v>67</v>
      </c>
      <c r="C23" s="121">
        <v>11.451000213623047</v>
      </c>
      <c r="D23" s="121">
        <v>0.52499961853027344</v>
      </c>
      <c r="E23" s="122" t="s">
        <v>69</v>
      </c>
      <c r="F23" s="123">
        <v>6.9444443215616047E-4</v>
      </c>
      <c r="G23" s="126">
        <v>0.46268903366420211</v>
      </c>
      <c r="H23" s="132">
        <v>0.31630015047267079</v>
      </c>
    </row>
    <row r="24" spans="1:8" x14ac:dyDescent="0.2">
      <c r="A24" s="100">
        <f t="shared" ca="1" si="0"/>
        <v>8</v>
      </c>
      <c r="B24" s="120" t="s">
        <v>68</v>
      </c>
      <c r="C24" s="121">
        <v>11.97599983215332</v>
      </c>
      <c r="D24" s="121">
        <v>1.1950006484985352</v>
      </c>
      <c r="E24" s="122" t="s">
        <v>70</v>
      </c>
      <c r="F24" s="123">
        <v>1.3888888934161514E-3</v>
      </c>
      <c r="G24" s="126">
        <v>0.46315942629353335</v>
      </c>
      <c r="H24" s="132">
        <v>0.31677053240127861</v>
      </c>
    </row>
    <row r="25" spans="1:8" x14ac:dyDescent="0.2">
      <c r="A25" s="100">
        <f t="shared" ca="1" si="0"/>
        <v>9</v>
      </c>
      <c r="B25" s="120" t="s">
        <v>58</v>
      </c>
      <c r="C25" s="121">
        <v>13.171000480651855</v>
      </c>
      <c r="D25" s="121">
        <v>2.11199951171875</v>
      </c>
      <c r="E25" s="122" t="s">
        <v>62</v>
      </c>
      <c r="F25" s="123">
        <v>2.0833333255723119E-3</v>
      </c>
      <c r="G25" s="126">
        <v>0.46484043833987676</v>
      </c>
      <c r="H25" s="132">
        <v>0.31845155093469657</v>
      </c>
    </row>
    <row r="26" spans="1:8" x14ac:dyDescent="0.2">
      <c r="A26" s="100">
        <f t="shared" ca="1" si="0"/>
        <v>10</v>
      </c>
      <c r="B26" s="120" t="s">
        <v>56</v>
      </c>
      <c r="C26" s="121">
        <v>15.282999992370605</v>
      </c>
      <c r="D26" s="121">
        <v>0.74300098419189453</v>
      </c>
      <c r="E26" s="122" t="s">
        <v>63</v>
      </c>
      <c r="F26" s="123">
        <v>1.3888888934161514E-3</v>
      </c>
      <c r="G26" s="126">
        <v>0.46664991260251787</v>
      </c>
      <c r="H26" s="132">
        <v>0.32026101852534339</v>
      </c>
    </row>
    <row r="27" spans="1:8" x14ac:dyDescent="0.2">
      <c r="A27" s="100">
        <f t="shared" ca="1" si="0"/>
        <v>11</v>
      </c>
      <c r="B27" s="120" t="s">
        <v>48</v>
      </c>
      <c r="C27" s="121">
        <v>16.0260009765625</v>
      </c>
      <c r="D27" s="121">
        <v>4.0109996795654297</v>
      </c>
      <c r="E27" s="122" t="s">
        <v>49</v>
      </c>
      <c r="F27" s="123">
        <v>4.8611111124046147E-3</v>
      </c>
      <c r="G27" s="126">
        <v>0.46794447326102639</v>
      </c>
      <c r="H27" s="132">
        <v>0.32155557870282792</v>
      </c>
    </row>
    <row r="28" spans="1:8" x14ac:dyDescent="0.2">
      <c r="A28" s="100">
        <f t="shared" ca="1" si="0"/>
        <v>12</v>
      </c>
      <c r="B28" s="120" t="s">
        <v>24</v>
      </c>
      <c r="C28" s="121">
        <v>20.03700065612793</v>
      </c>
      <c r="D28" s="121">
        <v>0.81299972534179688</v>
      </c>
      <c r="E28" s="122" t="s">
        <v>27</v>
      </c>
      <c r="F28" s="123">
        <v>6.9444443215616047E-4</v>
      </c>
      <c r="G28" s="126">
        <v>0.47295138888888888</v>
      </c>
      <c r="H28" s="132">
        <v>0.32656250000582077</v>
      </c>
    </row>
    <row r="29" spans="1:8" x14ac:dyDescent="0.2">
      <c r="A29" s="100">
        <f t="shared" ca="1" si="0"/>
        <v>13</v>
      </c>
      <c r="B29" s="120" t="s">
        <v>130</v>
      </c>
      <c r="C29" s="121">
        <v>20.850000381469727</v>
      </c>
      <c r="D29" s="121">
        <v>5.4820003509521484</v>
      </c>
      <c r="E29" s="122" t="s">
        <v>131</v>
      </c>
      <c r="F29" s="123">
        <v>4.8611111124046147E-3</v>
      </c>
      <c r="G29" s="126">
        <v>0.47357538427697232</v>
      </c>
      <c r="H29" s="132">
        <v>0.32722252313396893</v>
      </c>
    </row>
    <row r="30" spans="1:8" x14ac:dyDescent="0.2">
      <c r="A30" s="100">
        <v>14</v>
      </c>
      <c r="B30" s="120" t="s">
        <v>54</v>
      </c>
      <c r="C30" s="121">
        <v>26.332000732421875</v>
      </c>
      <c r="D30" s="121">
        <v>1.0450000762939453</v>
      </c>
      <c r="E30" s="122" t="s">
        <v>132</v>
      </c>
      <c r="F30" s="123">
        <v>2.0833333255723119E-3</v>
      </c>
      <c r="G30" s="126">
        <v>0.47862736993011024</v>
      </c>
      <c r="H30" s="132">
        <v>0.33194444444444443</v>
      </c>
    </row>
    <row r="31" spans="1:8" x14ac:dyDescent="0.2">
      <c r="A31" s="100">
        <f t="shared" ref="A31:A39" ca="1" si="1">IF(B31&lt;&gt;"",OFFSET(A31,-1,0)+1,"")</f>
        <v>15</v>
      </c>
      <c r="B31" s="120" t="s">
        <v>75</v>
      </c>
      <c r="C31" s="121">
        <v>27.375999450683594</v>
      </c>
      <c r="D31" s="121">
        <v>0.4589996337890625</v>
      </c>
      <c r="E31" s="122" t="s">
        <v>76</v>
      </c>
      <c r="F31" s="123">
        <v>6.9444443215616047E-4</v>
      </c>
      <c r="G31" s="126">
        <v>0.48096420939030271</v>
      </c>
      <c r="H31" s="132">
        <v>0.33457532408647239</v>
      </c>
    </row>
    <row r="32" spans="1:8" x14ac:dyDescent="0.2">
      <c r="A32" s="100">
        <f t="shared" ca="1" si="1"/>
        <v>16</v>
      </c>
      <c r="B32" s="120" t="s">
        <v>121</v>
      </c>
      <c r="C32" s="121">
        <v>27.834999084472656</v>
      </c>
      <c r="D32" s="121">
        <v>2.3270015716552734</v>
      </c>
      <c r="E32" s="122" t="s">
        <v>28</v>
      </c>
      <c r="F32" s="123">
        <v>2.7777777868323028E-3</v>
      </c>
      <c r="G32" s="126">
        <v>0.48154210370739059</v>
      </c>
      <c r="H32" s="132">
        <v>0.33515321760205552</v>
      </c>
    </row>
    <row r="33" spans="1:15" x14ac:dyDescent="0.2">
      <c r="A33" s="100">
        <f t="shared" ca="1" si="1"/>
        <v>17</v>
      </c>
      <c r="B33" s="120" t="s">
        <v>77</v>
      </c>
      <c r="C33" s="121">
        <v>30.16200065612793</v>
      </c>
      <c r="D33" s="121">
        <v>0.77699851989746094</v>
      </c>
      <c r="E33" s="122" t="s">
        <v>78</v>
      </c>
      <c r="F33" s="123">
        <v>1.3888888934161514E-3</v>
      </c>
      <c r="G33" s="126">
        <v>0.48447186414418786</v>
      </c>
      <c r="H33" s="132">
        <v>0.33808297454379499</v>
      </c>
    </row>
    <row r="34" spans="1:15" x14ac:dyDescent="0.2">
      <c r="A34" s="100">
        <f t="shared" ca="1" si="1"/>
        <v>18</v>
      </c>
      <c r="B34" s="120" t="s">
        <v>60</v>
      </c>
      <c r="C34" s="121">
        <v>30.938999176025391</v>
      </c>
      <c r="D34" s="121">
        <v>1.1090011596679688</v>
      </c>
      <c r="E34" s="122">
        <v>5514</v>
      </c>
      <c r="F34" s="123">
        <v>6.9444443215616047E-4</v>
      </c>
      <c r="G34" s="126">
        <v>0.48545138888888884</v>
      </c>
      <c r="H34" s="132">
        <v>0.33906249998835847</v>
      </c>
    </row>
    <row r="35" spans="1:15" x14ac:dyDescent="0.2">
      <c r="A35" s="100">
        <f t="shared" ca="1" si="1"/>
        <v>19</v>
      </c>
      <c r="B35" s="120" t="s">
        <v>79</v>
      </c>
      <c r="C35" s="121">
        <v>32.048000335693359</v>
      </c>
      <c r="D35" s="121">
        <v>0.46300125122070313</v>
      </c>
      <c r="E35" s="122" t="s">
        <v>80</v>
      </c>
      <c r="F35" s="123">
        <v>0</v>
      </c>
      <c r="G35" s="126">
        <v>0.48625834514596544</v>
      </c>
      <c r="H35" s="132">
        <v>0.33986945601645857</v>
      </c>
    </row>
    <row r="36" spans="1:15" x14ac:dyDescent="0.2">
      <c r="A36" s="100">
        <f t="shared" ca="1" si="1"/>
        <v>20</v>
      </c>
      <c r="B36" s="120" t="s">
        <v>81</v>
      </c>
      <c r="C36" s="121">
        <v>32.511001586914063</v>
      </c>
      <c r="D36" s="121">
        <v>0.46399688720703125</v>
      </c>
      <c r="E36" s="122" t="s">
        <v>82</v>
      </c>
      <c r="F36" s="123">
        <v>6.9444443215616047E-4</v>
      </c>
      <c r="G36" s="126">
        <v>0.4865952439354746</v>
      </c>
      <c r="H36" s="132">
        <v>0.34020635415799916</v>
      </c>
    </row>
    <row r="37" spans="1:15" x14ac:dyDescent="0.2">
      <c r="A37" s="100">
        <f t="shared" ca="1" si="1"/>
        <v>21</v>
      </c>
      <c r="B37" s="120" t="s">
        <v>122</v>
      </c>
      <c r="C37" s="121">
        <v>32.974998474121094</v>
      </c>
      <c r="D37" s="121">
        <v>1.61199951171875</v>
      </c>
      <c r="E37" s="122" t="s">
        <v>123</v>
      </c>
      <c r="F37" s="123">
        <v>1.3888888934161514E-3</v>
      </c>
      <c r="G37" s="126">
        <v>0.48693287035879029</v>
      </c>
      <c r="H37" s="132">
        <v>0.34054398149601184</v>
      </c>
    </row>
    <row r="38" spans="1:15" x14ac:dyDescent="0.2">
      <c r="A38" s="100">
        <f t="shared" ca="1" si="1"/>
        <v>22</v>
      </c>
      <c r="B38" s="120" t="s">
        <v>124</v>
      </c>
      <c r="C38" s="121">
        <v>34.586997985839844</v>
      </c>
      <c r="D38" s="121">
        <v>1.61199951171875</v>
      </c>
      <c r="E38" s="122" t="s">
        <v>125</v>
      </c>
      <c r="F38" s="122"/>
      <c r="G38" s="126">
        <v>0.48807304718745403</v>
      </c>
      <c r="H38" s="132">
        <v>0.34168415507883765</v>
      </c>
    </row>
    <row r="39" spans="1:15" ht="13.5" thickBot="1" x14ac:dyDescent="0.25">
      <c r="A39" s="141">
        <f t="shared" ca="1" si="1"/>
        <v>23</v>
      </c>
      <c r="B39" s="142" t="s">
        <v>30</v>
      </c>
      <c r="C39" s="143">
        <v>0</v>
      </c>
      <c r="D39" s="143"/>
      <c r="E39" s="101" t="s">
        <v>37</v>
      </c>
      <c r="F39" s="102"/>
      <c r="G39" s="138">
        <v>0.48819444444444443</v>
      </c>
      <c r="H39" s="113">
        <v>0.34236111111111112</v>
      </c>
    </row>
    <row r="40" spans="1:15" x14ac:dyDescent="0.2">
      <c r="A40" s="144"/>
      <c r="B40" s="145"/>
      <c r="C40" s="145"/>
      <c r="D40" s="146"/>
      <c r="E40" s="139"/>
      <c r="F40" s="136" t="s">
        <v>13</v>
      </c>
      <c r="G40" s="98" t="s">
        <v>19</v>
      </c>
      <c r="H40" s="137" t="s">
        <v>19</v>
      </c>
    </row>
    <row r="41" spans="1:15" x14ac:dyDescent="0.2">
      <c r="A41" s="51"/>
      <c r="B41" s="37"/>
      <c r="C41" s="37"/>
      <c r="D41" s="147"/>
      <c r="E41" s="140"/>
      <c r="F41" s="127" t="s">
        <v>14</v>
      </c>
      <c r="G41" s="128">
        <v>36.48699951171875</v>
      </c>
      <c r="H41" s="133">
        <v>36.707000732421875</v>
      </c>
    </row>
    <row r="42" spans="1:15" x14ac:dyDescent="0.2">
      <c r="A42" s="51"/>
      <c r="B42" s="37"/>
      <c r="C42" s="37"/>
      <c r="D42" s="147"/>
      <c r="E42" s="140"/>
      <c r="F42" s="127" t="s">
        <v>15</v>
      </c>
      <c r="G42" s="129">
        <v>3.7916665607028541E-2</v>
      </c>
      <c r="H42" s="134">
        <v>3.8750000006984919E-2</v>
      </c>
    </row>
    <row r="43" spans="1:15" ht="13.5" thickBot="1" x14ac:dyDescent="0.25">
      <c r="A43" s="52"/>
      <c r="B43" s="53"/>
      <c r="C43" s="53"/>
      <c r="D43" s="148"/>
      <c r="E43" s="212" t="s">
        <v>16</v>
      </c>
      <c r="F43" s="213"/>
      <c r="G43" s="99">
        <v>40.095604979563419</v>
      </c>
      <c r="H43" s="135">
        <f>H41/(24*IF(H42&gt;0,H42,1))</f>
        <v>39.469893253553998</v>
      </c>
    </row>
    <row r="45" spans="1:15" s="2" customFormat="1" x14ac:dyDescent="0.2">
      <c r="A45" s="17" t="s">
        <v>31</v>
      </c>
      <c r="B45"/>
      <c r="C45"/>
      <c r="D45"/>
      <c r="E45"/>
      <c r="F45"/>
      <c r="G45" s="85"/>
      <c r="H45"/>
      <c r="I45"/>
      <c r="J45"/>
      <c r="K45"/>
      <c r="L45"/>
      <c r="M45"/>
      <c r="N45"/>
      <c r="O45"/>
    </row>
    <row r="46" spans="1:15" x14ac:dyDescent="0.2">
      <c r="A46" s="23" t="s">
        <v>53</v>
      </c>
    </row>
    <row r="47" spans="1:15" x14ac:dyDescent="0.2">
      <c r="A47" s="24" t="s">
        <v>71</v>
      </c>
      <c r="B47" s="68"/>
      <c r="C47" s="69"/>
      <c r="D47" s="70"/>
      <c r="E47" s="70"/>
      <c r="F47" s="70"/>
      <c r="G47" s="70"/>
      <c r="H47" s="70"/>
      <c r="I47" s="70"/>
    </row>
    <row r="48" spans="1:15" x14ac:dyDescent="0.2">
      <c r="A48" s="209" t="s">
        <v>117</v>
      </c>
      <c r="B48" s="209"/>
      <c r="C48" s="209"/>
      <c r="D48" s="209"/>
      <c r="E48" s="209"/>
      <c r="F48" s="209"/>
      <c r="G48" s="209"/>
      <c r="H48" s="209"/>
      <c r="I48" s="71"/>
      <c r="J48" s="71"/>
      <c r="K48" s="71"/>
      <c r="L48" s="71"/>
      <c r="M48" s="71"/>
      <c r="N48" s="71"/>
      <c r="O48" s="71"/>
    </row>
    <row r="49" spans="1:15" ht="12.75" customHeight="1" x14ac:dyDescent="0.2">
      <c r="A49" s="209"/>
      <c r="B49" s="209"/>
      <c r="C49" s="209"/>
      <c r="D49" s="209"/>
      <c r="E49" s="209"/>
      <c r="F49" s="209"/>
      <c r="G49" s="209"/>
      <c r="H49" s="209"/>
      <c r="I49" s="71"/>
      <c r="J49" s="71"/>
      <c r="K49" s="71"/>
      <c r="L49" s="71"/>
      <c r="M49" s="71"/>
      <c r="N49" s="71"/>
      <c r="O49" s="71"/>
    </row>
    <row r="50" spans="1:15" x14ac:dyDescent="0.2">
      <c r="A50" s="209"/>
      <c r="B50" s="209"/>
      <c r="C50" s="209"/>
      <c r="D50" s="209"/>
      <c r="E50" s="209"/>
      <c r="F50" s="209"/>
      <c r="G50" s="209"/>
      <c r="H50" s="209"/>
      <c r="I50" s="71"/>
      <c r="J50" s="71"/>
      <c r="K50" s="71"/>
      <c r="L50" s="71"/>
      <c r="M50" s="71"/>
      <c r="N50" s="71"/>
      <c r="O50" s="71"/>
    </row>
    <row r="51" spans="1:15" x14ac:dyDescent="0.2">
      <c r="A51" s="70"/>
    </row>
    <row r="52" spans="1:15" x14ac:dyDescent="0.2">
      <c r="A52" s="16" t="s">
        <v>116</v>
      </c>
    </row>
  </sheetData>
  <mergeCells count="13">
    <mergeCell ref="F9:H9"/>
    <mergeCell ref="A9:E9"/>
    <mergeCell ref="A10:H10"/>
    <mergeCell ref="C12:E12"/>
    <mergeCell ref="C11:E11"/>
    <mergeCell ref="A48:H50"/>
    <mergeCell ref="C14:C16"/>
    <mergeCell ref="D14:D16"/>
    <mergeCell ref="E14:E16"/>
    <mergeCell ref="F14:F16"/>
    <mergeCell ref="E43:F43"/>
    <mergeCell ref="A14:A16"/>
    <mergeCell ref="B14:B16"/>
  </mergeCells>
  <phoneticPr fontId="0" type="noConversion"/>
  <pageMargins left="0.39370078740157483" right="0.39370078740157483" top="0.39370078740157483" bottom="0.39370078740157483" header="0" footer="0"/>
  <pageSetup paperSize="9" scale="7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/>
  <dimension ref="A1:J50"/>
  <sheetViews>
    <sheetView view="pageBreakPreview" topLeftCell="A10" zoomScaleNormal="100" zoomScaleSheetLayoutView="100" workbookViewId="0">
      <selection activeCell="R16" sqref="R16"/>
    </sheetView>
  </sheetViews>
  <sheetFormatPr defaultRowHeight="12.75" x14ac:dyDescent="0.2"/>
  <cols>
    <col min="1" max="1" width="3.42578125" customWidth="1"/>
    <col min="2" max="2" width="25" customWidth="1"/>
    <col min="3" max="3" width="8.140625" customWidth="1"/>
    <col min="4" max="4" width="8.85546875" customWidth="1"/>
    <col min="5" max="5" width="8.140625" customWidth="1"/>
    <col min="6" max="6" width="10" customWidth="1"/>
    <col min="7" max="7" width="10" style="85" customWidth="1"/>
    <col min="8" max="8" width="8.140625" bestFit="1" customWidth="1"/>
  </cols>
  <sheetData>
    <row r="1" spans="1:10" x14ac:dyDescent="0.2">
      <c r="A1" s="14" t="s">
        <v>114</v>
      </c>
      <c r="B1" s="14"/>
      <c r="C1" s="14"/>
      <c r="H1" s="25"/>
    </row>
    <row r="2" spans="1:10" x14ac:dyDescent="0.2">
      <c r="A2" s="14" t="s">
        <v>115</v>
      </c>
      <c r="B2" s="14"/>
      <c r="C2" s="14"/>
      <c r="H2" s="25"/>
    </row>
    <row r="3" spans="1:10" x14ac:dyDescent="0.2">
      <c r="A3" s="14"/>
      <c r="B3" s="14"/>
      <c r="C3" s="14"/>
      <c r="H3" s="25"/>
    </row>
    <row r="4" spans="1:10" x14ac:dyDescent="0.2">
      <c r="A4" s="14" t="s">
        <v>2</v>
      </c>
      <c r="B4" s="14"/>
      <c r="C4" s="14"/>
      <c r="E4" s="33" t="s">
        <v>109</v>
      </c>
      <c r="H4" s="25"/>
    </row>
    <row r="5" spans="1:10" x14ac:dyDescent="0.2">
      <c r="A5" s="14" t="s">
        <v>3</v>
      </c>
      <c r="B5" s="14"/>
      <c r="C5" s="14"/>
      <c r="E5" s="33" t="s">
        <v>110</v>
      </c>
      <c r="H5" s="25"/>
    </row>
    <row r="6" spans="1:10" x14ac:dyDescent="0.2">
      <c r="A6" s="14" t="s">
        <v>17</v>
      </c>
      <c r="B6" s="14"/>
      <c r="C6" s="14"/>
      <c r="E6" s="33" t="s">
        <v>111</v>
      </c>
      <c r="H6" s="25"/>
    </row>
    <row r="7" spans="1:10" x14ac:dyDescent="0.2">
      <c r="A7" s="14" t="s">
        <v>18</v>
      </c>
      <c r="B7" s="14"/>
      <c r="C7" s="14"/>
      <c r="D7" t="s">
        <v>72</v>
      </c>
      <c r="E7" s="33" t="s">
        <v>112</v>
      </c>
      <c r="H7" s="25"/>
    </row>
    <row r="8" spans="1:10" s="2" customFormat="1" ht="18" x14ac:dyDescent="0.25">
      <c r="C8" s="6"/>
      <c r="E8" s="7"/>
      <c r="F8" s="7"/>
      <c r="G8" s="90"/>
      <c r="H8" s="8"/>
    </row>
    <row r="9" spans="1:10" s="2" customFormat="1" ht="20.25" x14ac:dyDescent="0.3">
      <c r="A9" s="217" t="s">
        <v>4</v>
      </c>
      <c r="B9" s="217"/>
      <c r="C9" s="217"/>
      <c r="D9" s="217"/>
      <c r="E9" s="217"/>
      <c r="F9" s="216" t="s">
        <v>42</v>
      </c>
      <c r="G9" s="216"/>
      <c r="H9" s="216"/>
    </row>
    <row r="10" spans="1:10" s="2" customFormat="1" ht="15.75" x14ac:dyDescent="0.25">
      <c r="A10" s="221" t="s">
        <v>118</v>
      </c>
      <c r="B10" s="221"/>
      <c r="C10" s="221"/>
      <c r="D10" s="221"/>
      <c r="E10" s="221"/>
      <c r="F10" s="221"/>
      <c r="G10" s="221"/>
      <c r="H10" s="221"/>
    </row>
    <row r="11" spans="1:10" s="2" customFormat="1" ht="10.5" customHeight="1" x14ac:dyDescent="0.25">
      <c r="C11" s="11"/>
      <c r="D11" s="11"/>
      <c r="E11" s="11"/>
      <c r="F11" s="11"/>
      <c r="G11" s="94"/>
      <c r="H11" s="3"/>
    </row>
    <row r="12" spans="1:10" s="2" customFormat="1" ht="15.75" x14ac:dyDescent="0.25">
      <c r="A12" s="12" t="s">
        <v>5</v>
      </c>
      <c r="C12" s="220" t="s">
        <v>143</v>
      </c>
      <c r="D12" s="220"/>
      <c r="E12" s="220"/>
      <c r="F12" s="11"/>
      <c r="G12" s="94"/>
      <c r="H12" s="3"/>
    </row>
    <row r="13" spans="1:10" s="2" customFormat="1" ht="15.75" x14ac:dyDescent="0.25">
      <c r="A13" s="13" t="s">
        <v>6</v>
      </c>
      <c r="C13" s="221" t="s">
        <v>113</v>
      </c>
      <c r="D13" s="221"/>
      <c r="E13" s="221"/>
      <c r="F13" s="11"/>
      <c r="G13" s="94"/>
      <c r="H13" s="3"/>
      <c r="J13" s="107"/>
    </row>
    <row r="14" spans="1:10" ht="12.75" customHeight="1" thickBot="1" x14ac:dyDescent="0.25">
      <c r="D14" s="2"/>
      <c r="E14" s="2"/>
      <c r="G14" s="104">
        <v>43262</v>
      </c>
      <c r="H14" s="105">
        <v>43263</v>
      </c>
      <c r="I14" s="88"/>
    </row>
    <row r="15" spans="1:10" ht="12.75" customHeight="1" x14ac:dyDescent="0.2">
      <c r="A15" s="223" t="s">
        <v>0</v>
      </c>
      <c r="B15" s="226" t="s">
        <v>7</v>
      </c>
      <c r="C15" s="226" t="s">
        <v>8</v>
      </c>
      <c r="D15" s="226" t="s">
        <v>9</v>
      </c>
      <c r="E15" s="226" t="s">
        <v>10</v>
      </c>
      <c r="F15" s="226" t="s">
        <v>11</v>
      </c>
      <c r="G15" s="81" t="s">
        <v>12</v>
      </c>
      <c r="H15" s="47" t="s">
        <v>12</v>
      </c>
      <c r="I15" s="88"/>
    </row>
    <row r="16" spans="1:10" x14ac:dyDescent="0.2">
      <c r="A16" s="224"/>
      <c r="B16" s="227"/>
      <c r="C16" s="227"/>
      <c r="D16" s="227"/>
      <c r="E16" s="227"/>
      <c r="F16" s="227"/>
      <c r="G16" s="38" t="s">
        <v>1</v>
      </c>
      <c r="H16" s="48" t="s">
        <v>1</v>
      </c>
      <c r="I16" s="88"/>
      <c r="J16" s="85"/>
    </row>
    <row r="17" spans="1:10" ht="15" customHeight="1" thickBot="1" x14ac:dyDescent="0.25">
      <c r="A17" s="225"/>
      <c r="B17" s="228"/>
      <c r="C17" s="228"/>
      <c r="D17" s="228"/>
      <c r="E17" s="228"/>
      <c r="F17" s="228"/>
      <c r="G17" s="39" t="s">
        <v>36</v>
      </c>
      <c r="H17" s="49" t="s">
        <v>36</v>
      </c>
      <c r="I17" s="88"/>
      <c r="J17" s="85"/>
    </row>
    <row r="18" spans="1:10" s="19" customFormat="1" ht="13.5" customHeight="1" x14ac:dyDescent="0.2">
      <c r="A18" s="64">
        <f t="shared" ref="A18:A37" ca="1" si="0">IF(B18&lt;&gt;"",OFFSET(A18,-1,0)+1,"")</f>
        <v>1</v>
      </c>
      <c r="B18" s="40" t="s">
        <v>83</v>
      </c>
      <c r="C18" s="41">
        <v>1.9999999552965164E-2</v>
      </c>
      <c r="D18" s="41">
        <v>0.62699995562434196</v>
      </c>
      <c r="E18" s="42" t="s">
        <v>84</v>
      </c>
      <c r="F18" s="43">
        <v>1.3888888934161514E-3</v>
      </c>
      <c r="G18" s="67">
        <v>0.45524559026428812</v>
      </c>
      <c r="H18" s="65">
        <v>0.30941225693095475</v>
      </c>
      <c r="I18" s="88"/>
      <c r="J18" s="85"/>
    </row>
    <row r="19" spans="1:10" x14ac:dyDescent="0.2">
      <c r="A19" s="149">
        <f t="shared" ca="1" si="0"/>
        <v>2</v>
      </c>
      <c r="B19" s="63" t="s">
        <v>85</v>
      </c>
      <c r="C19" s="150">
        <v>0.64699995517730713</v>
      </c>
      <c r="D19" s="41">
        <v>0.37400007247924805</v>
      </c>
      <c r="E19" s="110" t="s">
        <v>86</v>
      </c>
      <c r="F19" s="109">
        <v>6.9444443215616047E-4</v>
      </c>
      <c r="G19" s="36">
        <v>0.45601716435824835</v>
      </c>
      <c r="H19" s="151">
        <v>0.31018383102491498</v>
      </c>
      <c r="I19" s="88"/>
      <c r="J19" s="85"/>
    </row>
    <row r="20" spans="1:10" x14ac:dyDescent="0.2">
      <c r="A20" s="149">
        <f t="shared" ca="1" si="0"/>
        <v>3</v>
      </c>
      <c r="B20" s="63" t="s">
        <v>33</v>
      </c>
      <c r="C20" s="150">
        <v>1.0210000276565552</v>
      </c>
      <c r="D20" s="41">
        <v>0.51399993896484375</v>
      </c>
      <c r="E20" s="110">
        <v>5939</v>
      </c>
      <c r="F20" s="109">
        <v>6.9444443215616047E-4</v>
      </c>
      <c r="G20" s="36">
        <v>0.45649178240758681</v>
      </c>
      <c r="H20" s="151">
        <v>0.31065844907425344</v>
      </c>
      <c r="I20" s="88"/>
      <c r="J20" s="85"/>
    </row>
    <row r="21" spans="1:10" x14ac:dyDescent="0.2">
      <c r="A21" s="149">
        <f t="shared" ca="1" si="0"/>
        <v>4</v>
      </c>
      <c r="B21" s="63" t="s">
        <v>87</v>
      </c>
      <c r="C21" s="150">
        <v>1.5349999666213989</v>
      </c>
      <c r="D21" s="41">
        <v>2.0890001058578491</v>
      </c>
      <c r="E21" s="110" t="s">
        <v>88</v>
      </c>
      <c r="F21" s="109">
        <v>3.4722222189884633E-3</v>
      </c>
      <c r="G21" s="36">
        <v>0.45704192128808552</v>
      </c>
      <c r="H21" s="151">
        <v>0.31120858795475215</v>
      </c>
      <c r="I21" s="88"/>
      <c r="J21" s="85"/>
    </row>
    <row r="22" spans="1:10" x14ac:dyDescent="0.2">
      <c r="A22" s="149">
        <f t="shared" ca="1" si="0"/>
        <v>5</v>
      </c>
      <c r="B22" s="63" t="s">
        <v>89</v>
      </c>
      <c r="C22" s="150">
        <v>3.624000072479248</v>
      </c>
      <c r="D22" s="41">
        <v>0.57800006866455078</v>
      </c>
      <c r="E22" s="110" t="s">
        <v>90</v>
      </c>
      <c r="F22" s="109">
        <v>2.0833333255723119E-3</v>
      </c>
      <c r="G22" s="36">
        <v>0.45931254629006923</v>
      </c>
      <c r="H22" s="151">
        <v>0.31347921295673586</v>
      </c>
      <c r="I22" s="88"/>
      <c r="J22" s="85"/>
    </row>
    <row r="23" spans="1:10" x14ac:dyDescent="0.2">
      <c r="A23" s="149">
        <f t="shared" ca="1" si="0"/>
        <v>6</v>
      </c>
      <c r="B23" s="63" t="s">
        <v>61</v>
      </c>
      <c r="C23" s="150">
        <v>4.2020001411437988</v>
      </c>
      <c r="D23" s="41">
        <v>0.66899967193603516</v>
      </c>
      <c r="E23" s="110">
        <v>5518</v>
      </c>
      <c r="F23" s="109">
        <v>6.9444443215616047E-4</v>
      </c>
      <c r="G23" s="36">
        <v>0.4599652777736386</v>
      </c>
      <c r="H23" s="151">
        <v>0.31413194444030523</v>
      </c>
      <c r="I23" s="88"/>
      <c r="J23" s="85"/>
    </row>
    <row r="24" spans="1:10" x14ac:dyDescent="0.2">
      <c r="A24" s="149">
        <f t="shared" ca="1" si="0"/>
        <v>7</v>
      </c>
      <c r="B24" s="63" t="s">
        <v>91</v>
      </c>
      <c r="C24" s="150">
        <v>4.870999813079834</v>
      </c>
      <c r="D24" s="41">
        <v>0.40000009536743164</v>
      </c>
      <c r="E24" s="110" t="s">
        <v>92</v>
      </c>
      <c r="F24" s="109">
        <v>6.9444443215616047E-4</v>
      </c>
      <c r="G24" s="36">
        <v>0.46102680555971653</v>
      </c>
      <c r="H24" s="151">
        <v>0.31519347222638316</v>
      </c>
      <c r="I24" s="88"/>
      <c r="J24" s="85"/>
    </row>
    <row r="25" spans="1:10" x14ac:dyDescent="0.2">
      <c r="A25" s="149">
        <f t="shared" ca="1" si="0"/>
        <v>8</v>
      </c>
      <c r="B25" s="63" t="s">
        <v>119</v>
      </c>
      <c r="C25" s="150">
        <v>5.2709999084472656</v>
      </c>
      <c r="D25" s="41">
        <v>0.25699996948242188</v>
      </c>
      <c r="E25" s="110" t="s">
        <v>52</v>
      </c>
      <c r="F25" s="109">
        <v>0</v>
      </c>
      <c r="G25" s="36">
        <v>0.4615564351746192</v>
      </c>
      <c r="H25" s="151">
        <v>0.31572310184128582</v>
      </c>
      <c r="I25" s="88"/>
      <c r="J25" s="85"/>
    </row>
    <row r="26" spans="1:10" x14ac:dyDescent="0.2">
      <c r="A26" s="149">
        <f t="shared" ca="1" si="0"/>
        <v>9</v>
      </c>
      <c r="B26" s="63" t="s">
        <v>93</v>
      </c>
      <c r="C26" s="150">
        <v>5.5279998779296875</v>
      </c>
      <c r="D26" s="41">
        <v>1.3420000076293945</v>
      </c>
      <c r="E26" s="110" t="s">
        <v>94</v>
      </c>
      <c r="F26" s="109">
        <v>2.0833333255723119E-3</v>
      </c>
      <c r="G26" s="36">
        <v>0.46189672452358843</v>
      </c>
      <c r="H26" s="151">
        <v>0.31606339119025506</v>
      </c>
    </row>
    <row r="27" spans="1:10" x14ac:dyDescent="0.2">
      <c r="A27" s="149">
        <f t="shared" ca="1" si="0"/>
        <v>10</v>
      </c>
      <c r="B27" s="63" t="s">
        <v>95</v>
      </c>
      <c r="C27" s="150">
        <v>6.869999885559082</v>
      </c>
      <c r="D27" s="41">
        <v>1.8340005874633789</v>
      </c>
      <c r="E27" s="110" t="s">
        <v>96</v>
      </c>
      <c r="F27" s="109">
        <v>1.3888888934161514E-3</v>
      </c>
      <c r="G27" s="36">
        <v>0.46366084491213166</v>
      </c>
      <c r="H27" s="151">
        <v>0.31782751157879829</v>
      </c>
    </row>
    <row r="28" spans="1:10" x14ac:dyDescent="0.2">
      <c r="A28" s="149">
        <f t="shared" ca="1" si="0"/>
        <v>11</v>
      </c>
      <c r="B28" s="63" t="s">
        <v>97</v>
      </c>
      <c r="C28" s="150">
        <v>8.7040004730224609</v>
      </c>
      <c r="D28" s="41">
        <v>1.4559993743896484</v>
      </c>
      <c r="E28" s="110" t="s">
        <v>98</v>
      </c>
      <c r="F28" s="109">
        <v>6.9444443215616047E-4</v>
      </c>
      <c r="G28" s="36">
        <v>0.46487177083812037</v>
      </c>
      <c r="H28" s="151">
        <v>0.319038437504787</v>
      </c>
    </row>
    <row r="29" spans="1:10" x14ac:dyDescent="0.2">
      <c r="A29" s="149">
        <f t="shared" ca="1" si="0"/>
        <v>12</v>
      </c>
      <c r="B29" s="63" t="s">
        <v>77</v>
      </c>
      <c r="C29" s="150">
        <v>10.159999847412109</v>
      </c>
      <c r="D29" s="41">
        <v>2.7729997634887695</v>
      </c>
      <c r="E29" s="110" t="s">
        <v>99</v>
      </c>
      <c r="F29" s="109">
        <v>2.0833333255723119E-3</v>
      </c>
      <c r="G29" s="36">
        <v>0.46587758102881105</v>
      </c>
      <c r="H29" s="151">
        <v>0.32004424769547768</v>
      </c>
    </row>
    <row r="30" spans="1:10" x14ac:dyDescent="0.2">
      <c r="A30" s="149">
        <f t="shared" ca="1" si="0"/>
        <v>13</v>
      </c>
      <c r="B30" s="63" t="s">
        <v>75</v>
      </c>
      <c r="C30" s="150">
        <v>12.932999610900879</v>
      </c>
      <c r="D30" s="41">
        <v>1.1459999084472656</v>
      </c>
      <c r="E30" s="110" t="s">
        <v>100</v>
      </c>
      <c r="F30" s="109">
        <v>2.7777777868323028E-3</v>
      </c>
      <c r="G30" s="36">
        <v>0.46787881943358423</v>
      </c>
      <c r="H30" s="151">
        <v>0.32204548610025086</v>
      </c>
    </row>
    <row r="31" spans="1:10" x14ac:dyDescent="0.2">
      <c r="A31" s="149">
        <f t="shared" ca="1" si="0"/>
        <v>14</v>
      </c>
      <c r="B31" s="63" t="s">
        <v>30</v>
      </c>
      <c r="C31" s="150">
        <v>14.078999519348145</v>
      </c>
      <c r="D31" s="41">
        <v>2.935999870300293</v>
      </c>
      <c r="E31" s="110" t="s">
        <v>37</v>
      </c>
      <c r="F31" s="109">
        <v>4.1666666802484542E-3</v>
      </c>
      <c r="G31" s="36">
        <v>0.470243055538352</v>
      </c>
      <c r="H31" s="151">
        <v>0.32440972220501862</v>
      </c>
    </row>
    <row r="32" spans="1:10" x14ac:dyDescent="0.2">
      <c r="A32" s="149">
        <f t="shared" ca="1" si="0"/>
        <v>15</v>
      </c>
      <c r="B32" s="63" t="s">
        <v>21</v>
      </c>
      <c r="C32" s="150">
        <v>17.014999389648438</v>
      </c>
      <c r="D32" s="41">
        <v>0.98000144958496094</v>
      </c>
      <c r="E32" s="110">
        <v>6604</v>
      </c>
      <c r="F32" s="109">
        <v>6.9444443215616047E-4</v>
      </c>
      <c r="G32" s="36">
        <v>0.47440972221860045</v>
      </c>
      <c r="H32" s="151">
        <v>0.32857638888526708</v>
      </c>
    </row>
    <row r="33" spans="1:8" x14ac:dyDescent="0.2">
      <c r="A33" s="149">
        <f t="shared" ca="1" si="0"/>
        <v>16</v>
      </c>
      <c r="B33" s="63" t="s">
        <v>108</v>
      </c>
      <c r="C33" s="150">
        <v>17.995000839233398</v>
      </c>
      <c r="D33" s="41">
        <v>3.2219982147216797</v>
      </c>
      <c r="E33" s="110" t="s">
        <v>107</v>
      </c>
      <c r="F33" s="109">
        <v>4.1666666802484542E-3</v>
      </c>
      <c r="G33" s="36">
        <v>0.47560793981150107</v>
      </c>
      <c r="H33" s="151">
        <v>0.3297746064781677</v>
      </c>
    </row>
    <row r="34" spans="1:8" x14ac:dyDescent="0.2">
      <c r="A34" s="149">
        <v>17</v>
      </c>
      <c r="B34" s="63" t="s">
        <v>126</v>
      </c>
      <c r="C34" s="150"/>
      <c r="D34" s="41"/>
      <c r="E34" s="110"/>
      <c r="F34" s="109"/>
      <c r="G34" s="36"/>
      <c r="H34" s="151"/>
    </row>
    <row r="35" spans="1:8" x14ac:dyDescent="0.2">
      <c r="A35" s="149">
        <f t="shared" ca="1" si="0"/>
        <v>18</v>
      </c>
      <c r="B35" s="63" t="s">
        <v>29</v>
      </c>
      <c r="C35" s="150">
        <v>21.216999053955078</v>
      </c>
      <c r="D35" s="41">
        <v>4.2920017242431641</v>
      </c>
      <c r="E35" s="110" t="s">
        <v>101</v>
      </c>
      <c r="F35" s="109">
        <v>4.8611111124046147E-3</v>
      </c>
      <c r="G35" s="36">
        <v>0.47954861111550906</v>
      </c>
      <c r="H35" s="151">
        <v>0.33371527778217569</v>
      </c>
    </row>
    <row r="36" spans="1:8" x14ac:dyDescent="0.2">
      <c r="A36" s="149">
        <f t="shared" ca="1" si="0"/>
        <v>19</v>
      </c>
      <c r="B36" s="40" t="s">
        <v>124</v>
      </c>
      <c r="C36" s="150">
        <v>25.509000778198242</v>
      </c>
      <c r="D36" s="41">
        <v>4.2920017242431641</v>
      </c>
      <c r="E36" s="110" t="s">
        <v>125</v>
      </c>
      <c r="F36" s="110" t="s">
        <v>38</v>
      </c>
      <c r="G36" s="36">
        <v>0.48453137731606455</v>
      </c>
      <c r="H36" s="151">
        <v>0.33869804398273118</v>
      </c>
    </row>
    <row r="37" spans="1:8" ht="13.5" thickBot="1" x14ac:dyDescent="0.25">
      <c r="A37" s="149">
        <f t="shared" ca="1" si="0"/>
        <v>20</v>
      </c>
      <c r="B37" s="55" t="s">
        <v>30</v>
      </c>
      <c r="C37" s="56">
        <v>27.628000259399414</v>
      </c>
      <c r="D37" s="57">
        <v>3.2219982147216797</v>
      </c>
      <c r="E37" s="58" t="s">
        <v>101</v>
      </c>
      <c r="F37" s="58" t="s">
        <v>38</v>
      </c>
      <c r="G37" s="36">
        <v>0.4875321990596907</v>
      </c>
      <c r="H37" s="151">
        <v>0.34169886572635733</v>
      </c>
    </row>
    <row r="38" spans="1:8" x14ac:dyDescent="0.2">
      <c r="A38" s="74"/>
      <c r="B38" s="75"/>
      <c r="C38" s="75"/>
      <c r="D38" s="76"/>
      <c r="E38" s="77"/>
      <c r="F38" s="78" t="s">
        <v>13</v>
      </c>
      <c r="G38" s="152" t="s">
        <v>19</v>
      </c>
      <c r="H38" s="50" t="s">
        <v>19</v>
      </c>
    </row>
    <row r="39" spans="1:8" ht="12.75" customHeight="1" x14ac:dyDescent="0.2">
      <c r="A39" s="51"/>
      <c r="B39" s="37"/>
      <c r="C39" s="37"/>
      <c r="D39" s="44"/>
      <c r="E39" s="114"/>
      <c r="F39" s="111" t="s">
        <v>14</v>
      </c>
      <c r="G39" s="153">
        <v>27.591999053955078</v>
      </c>
      <c r="H39" s="115">
        <v>27.591999053955078</v>
      </c>
    </row>
    <row r="40" spans="1:8" x14ac:dyDescent="0.2">
      <c r="A40" s="51"/>
      <c r="B40" s="37"/>
      <c r="C40" s="37"/>
      <c r="D40" s="44"/>
      <c r="E40" s="114"/>
      <c r="F40" s="111" t="s">
        <v>15</v>
      </c>
      <c r="G40" s="154">
        <v>3.2291666662786156E-2</v>
      </c>
      <c r="H40" s="116">
        <v>3.2291666662786156E-2</v>
      </c>
    </row>
    <row r="41" spans="1:8" ht="13.5" thickBot="1" x14ac:dyDescent="0.25">
      <c r="A41" s="52"/>
      <c r="B41" s="53"/>
      <c r="C41" s="53"/>
      <c r="D41" s="54"/>
      <c r="E41" s="229" t="s">
        <v>16</v>
      </c>
      <c r="F41" s="230"/>
      <c r="G41" s="155">
        <f>G39/(24*IF(G40&gt;0,G40,1))</f>
        <v>35.602579428736547</v>
      </c>
      <c r="H41" s="117">
        <f>H39/(24*IF(H40&gt;0,H40,1))</f>
        <v>35.602579428736547</v>
      </c>
    </row>
    <row r="42" spans="1:8" x14ac:dyDescent="0.2">
      <c r="A42" s="37"/>
      <c r="B42" s="17" t="s">
        <v>31</v>
      </c>
      <c r="C42" s="37"/>
      <c r="D42" s="37"/>
      <c r="E42" s="45"/>
      <c r="F42" s="45"/>
      <c r="G42" s="45"/>
      <c r="H42" s="46"/>
    </row>
    <row r="43" spans="1:8" x14ac:dyDescent="0.2">
      <c r="B43" s="23" t="s">
        <v>53</v>
      </c>
    </row>
    <row r="44" spans="1:8" x14ac:dyDescent="0.2">
      <c r="B44" s="24" t="s">
        <v>71</v>
      </c>
    </row>
    <row r="45" spans="1:8" ht="12.75" customHeight="1" x14ac:dyDescent="0.2">
      <c r="B45" s="209" t="s">
        <v>117</v>
      </c>
      <c r="C45" s="222"/>
      <c r="D45" s="222"/>
      <c r="E45" s="222"/>
      <c r="F45" s="222"/>
      <c r="G45" s="222"/>
      <c r="H45" s="222"/>
    </row>
    <row r="46" spans="1:8" x14ac:dyDescent="0.2">
      <c r="B46" s="222"/>
      <c r="C46" s="222"/>
      <c r="D46" s="222"/>
      <c r="E46" s="222"/>
      <c r="F46" s="222"/>
      <c r="G46" s="222"/>
      <c r="H46" s="222"/>
    </row>
    <row r="47" spans="1:8" x14ac:dyDescent="0.2">
      <c r="B47" s="222"/>
      <c r="C47" s="222"/>
      <c r="D47" s="222"/>
      <c r="E47" s="222"/>
      <c r="F47" s="222"/>
      <c r="G47" s="222"/>
      <c r="H47" s="222"/>
    </row>
    <row r="48" spans="1:8" x14ac:dyDescent="0.2">
      <c r="B48" s="222"/>
      <c r="C48" s="222"/>
      <c r="D48" s="222"/>
      <c r="E48" s="222"/>
      <c r="F48" s="222"/>
      <c r="G48" s="222"/>
      <c r="H48" s="222"/>
    </row>
    <row r="50" spans="2:2" x14ac:dyDescent="0.2">
      <c r="B50" s="16" t="s">
        <v>116</v>
      </c>
    </row>
  </sheetData>
  <mergeCells count="13">
    <mergeCell ref="F9:H9"/>
    <mergeCell ref="C13:E13"/>
    <mergeCell ref="A9:E9"/>
    <mergeCell ref="C12:E12"/>
    <mergeCell ref="B45:H48"/>
    <mergeCell ref="A10:H10"/>
    <mergeCell ref="A15:A17"/>
    <mergeCell ref="B15:B17"/>
    <mergeCell ref="C15:C17"/>
    <mergeCell ref="D15:D17"/>
    <mergeCell ref="E15:E17"/>
    <mergeCell ref="F15:F17"/>
    <mergeCell ref="E41:F4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/>
  <dimension ref="A1:O50"/>
  <sheetViews>
    <sheetView view="pageBreakPreview" topLeftCell="A19" zoomScaleNormal="100" zoomScaleSheetLayoutView="100" workbookViewId="0">
      <selection activeCell="P58" sqref="P58"/>
    </sheetView>
  </sheetViews>
  <sheetFormatPr defaultColWidth="9.140625" defaultRowHeight="12.75" x14ac:dyDescent="0.2"/>
  <cols>
    <col min="1" max="1" width="3.42578125" style="19" customWidth="1"/>
    <col min="2" max="2" width="16.140625" style="19" customWidth="1"/>
    <col min="3" max="3" width="8.140625" style="19" customWidth="1"/>
    <col min="4" max="4" width="8.85546875" style="19" customWidth="1"/>
    <col min="5" max="5" width="8.140625" style="19" customWidth="1"/>
    <col min="6" max="6" width="10" style="19" customWidth="1"/>
    <col min="7" max="7" width="10.85546875" style="19" customWidth="1"/>
    <col min="8" max="8" width="11" style="19" customWidth="1"/>
    <col min="9" max="14" width="6.5703125" style="19" customWidth="1"/>
    <col min="15" max="16384" width="9.140625" style="19"/>
  </cols>
  <sheetData>
    <row r="1" spans="1:15" customFormat="1" ht="27" x14ac:dyDescent="0.35">
      <c r="A1" s="14" t="s">
        <v>114</v>
      </c>
      <c r="B1" s="14"/>
      <c r="C1" s="14"/>
      <c r="G1" s="25"/>
      <c r="H1" s="25"/>
      <c r="I1" s="25"/>
      <c r="J1" s="30"/>
      <c r="K1" s="25"/>
      <c r="N1" s="25"/>
      <c r="O1" s="25"/>
    </row>
    <row r="2" spans="1:15" customFormat="1" x14ac:dyDescent="0.2">
      <c r="A2" s="14" t="s">
        <v>115</v>
      </c>
      <c r="B2" s="14"/>
      <c r="C2" s="14"/>
      <c r="G2" s="25"/>
      <c r="H2" s="25"/>
      <c r="I2" s="25"/>
      <c r="J2" s="25"/>
      <c r="K2" s="25"/>
      <c r="N2" s="25"/>
      <c r="O2" s="25"/>
    </row>
    <row r="3" spans="1:15" customFormat="1" x14ac:dyDescent="0.2">
      <c r="A3" s="14"/>
      <c r="B3" s="14"/>
      <c r="C3" s="14"/>
      <c r="G3" s="25"/>
      <c r="H3" s="25"/>
      <c r="I3" s="25"/>
      <c r="J3" s="25"/>
      <c r="K3" s="25"/>
      <c r="N3" s="25"/>
      <c r="O3" s="25"/>
    </row>
    <row r="4" spans="1:15" customFormat="1" x14ac:dyDescent="0.2">
      <c r="A4" s="14" t="s">
        <v>2</v>
      </c>
      <c r="B4" s="14"/>
      <c r="C4" s="14"/>
      <c r="E4" s="23"/>
      <c r="F4" s="34" t="s">
        <v>109</v>
      </c>
      <c r="G4" s="25"/>
      <c r="H4" s="26"/>
      <c r="I4" s="25"/>
      <c r="J4" s="25"/>
      <c r="K4" s="25"/>
      <c r="N4" s="25"/>
      <c r="O4" s="25"/>
    </row>
    <row r="5" spans="1:15" customFormat="1" x14ac:dyDescent="0.2">
      <c r="A5" s="14" t="s">
        <v>3</v>
      </c>
      <c r="B5" s="14"/>
      <c r="C5" s="14"/>
      <c r="F5" s="34" t="s">
        <v>110</v>
      </c>
      <c r="G5" s="25"/>
      <c r="H5" s="26"/>
      <c r="I5" s="25"/>
      <c r="J5" s="25"/>
      <c r="K5" s="25"/>
      <c r="N5" s="25"/>
      <c r="O5" s="25"/>
    </row>
    <row r="6" spans="1:15" customFormat="1" x14ac:dyDescent="0.2">
      <c r="A6" s="14" t="s">
        <v>17</v>
      </c>
      <c r="B6" s="14"/>
      <c r="C6" s="14"/>
      <c r="F6" s="34" t="s">
        <v>111</v>
      </c>
      <c r="G6" s="25"/>
      <c r="H6" s="27"/>
      <c r="I6" s="25"/>
      <c r="J6" s="25"/>
      <c r="K6" s="25"/>
      <c r="N6" s="25"/>
      <c r="O6" s="25"/>
    </row>
    <row r="7" spans="1:15" customFormat="1" x14ac:dyDescent="0.2">
      <c r="A7" s="14" t="s">
        <v>18</v>
      </c>
      <c r="B7" s="14"/>
      <c r="C7" s="14"/>
      <c r="D7" t="s">
        <v>72</v>
      </c>
      <c r="F7" s="34" t="s">
        <v>112</v>
      </c>
      <c r="G7" s="25"/>
      <c r="H7" s="27"/>
      <c r="I7" s="25"/>
      <c r="J7" s="25"/>
      <c r="K7" s="25"/>
      <c r="N7" s="25"/>
      <c r="O7" s="25"/>
    </row>
    <row r="8" spans="1:15" s="2" customFormat="1" ht="18" x14ac:dyDescent="0.25">
      <c r="C8" s="6"/>
      <c r="E8" s="7"/>
      <c r="F8" s="7"/>
      <c r="G8" s="8"/>
      <c r="H8" s="7"/>
      <c r="I8" s="7"/>
      <c r="L8"/>
      <c r="M8"/>
    </row>
    <row r="9" spans="1:15" s="2" customFormat="1" ht="20.25" x14ac:dyDescent="0.3">
      <c r="A9" s="217" t="s">
        <v>4</v>
      </c>
      <c r="B9" s="217"/>
      <c r="C9" s="217"/>
      <c r="D9" s="217"/>
      <c r="E9" s="217"/>
      <c r="F9" s="217"/>
      <c r="G9" s="216" t="s">
        <v>44</v>
      </c>
      <c r="H9" s="216"/>
      <c r="L9"/>
      <c r="M9"/>
    </row>
    <row r="10" spans="1:15" s="2" customFormat="1" ht="15.75" x14ac:dyDescent="0.25">
      <c r="A10" s="218" t="s">
        <v>139</v>
      </c>
      <c r="B10" s="218"/>
      <c r="C10" s="218"/>
      <c r="D10" s="218"/>
      <c r="E10" s="218"/>
      <c r="F10" s="218"/>
      <c r="G10" s="218"/>
      <c r="H10" s="218"/>
      <c r="I10" s="3"/>
      <c r="J10" s="3"/>
      <c r="K10" s="3"/>
      <c r="L10"/>
      <c r="M10"/>
    </row>
    <row r="11" spans="1:15" s="2" customFormat="1" ht="10.5" customHeight="1" x14ac:dyDescent="0.25">
      <c r="A11" s="82"/>
      <c r="B11" s="82"/>
      <c r="C11" s="83"/>
      <c r="D11" s="83"/>
      <c r="E11" s="83"/>
      <c r="F11" s="83"/>
      <c r="G11" s="84"/>
      <c r="H11" s="84"/>
      <c r="I11" s="3"/>
      <c r="J11" s="3"/>
      <c r="K11" s="3"/>
      <c r="L11"/>
      <c r="M11"/>
    </row>
    <row r="12" spans="1:15" s="2" customFormat="1" ht="15.75" x14ac:dyDescent="0.25">
      <c r="A12" s="13" t="s">
        <v>5</v>
      </c>
      <c r="B12" s="82"/>
      <c r="C12" s="220" t="s">
        <v>143</v>
      </c>
      <c r="D12" s="220"/>
      <c r="E12" s="220"/>
      <c r="F12" s="83"/>
      <c r="G12" s="84"/>
      <c r="H12" s="84"/>
      <c r="I12" s="3"/>
      <c r="J12" s="3"/>
      <c r="K12" s="3"/>
      <c r="L12"/>
      <c r="M12"/>
    </row>
    <row r="13" spans="1:15" s="2" customFormat="1" ht="15.75" x14ac:dyDescent="0.25">
      <c r="A13" s="13" t="s">
        <v>6</v>
      </c>
      <c r="B13" s="82"/>
      <c r="C13" s="219" t="s">
        <v>113</v>
      </c>
      <c r="D13" s="219"/>
      <c r="E13" s="219"/>
      <c r="F13" s="83"/>
      <c r="G13" s="84"/>
      <c r="H13" s="84"/>
      <c r="I13" s="3"/>
      <c r="J13" s="3"/>
      <c r="K13" s="3"/>
      <c r="L13"/>
      <c r="M13"/>
    </row>
    <row r="14" spans="1:15" customFormat="1" ht="12.75" customHeight="1" thickBot="1" x14ac:dyDescent="0.25">
      <c r="D14" s="2"/>
      <c r="E14" s="2"/>
      <c r="G14" s="104">
        <v>43262</v>
      </c>
      <c r="H14" s="105">
        <v>43263</v>
      </c>
      <c r="I14" s="2"/>
      <c r="J14" s="5"/>
      <c r="K14" s="1"/>
    </row>
    <row r="15" spans="1:15" customFormat="1" ht="12.75" customHeight="1" x14ac:dyDescent="0.2">
      <c r="A15" s="236" t="s">
        <v>0</v>
      </c>
      <c r="B15" s="239" t="s">
        <v>7</v>
      </c>
      <c r="C15" s="239" t="s">
        <v>8</v>
      </c>
      <c r="D15" s="233" t="s">
        <v>9</v>
      </c>
      <c r="E15" s="239" t="s">
        <v>10</v>
      </c>
      <c r="F15" s="233" t="s">
        <v>11</v>
      </c>
      <c r="G15" s="86" t="s">
        <v>12</v>
      </c>
      <c r="H15" s="189" t="s">
        <v>12</v>
      </c>
      <c r="I15" s="2"/>
    </row>
    <row r="16" spans="1:15" customFormat="1" x14ac:dyDescent="0.2">
      <c r="A16" s="237"/>
      <c r="B16" s="240"/>
      <c r="C16" s="240"/>
      <c r="D16" s="234"/>
      <c r="E16" s="240"/>
      <c r="F16" s="234"/>
      <c r="G16" s="156" t="s">
        <v>1</v>
      </c>
      <c r="H16" s="190">
        <v>3</v>
      </c>
      <c r="I16" s="2"/>
      <c r="J16" s="96"/>
    </row>
    <row r="17" spans="1:13" customFormat="1" ht="15" customHeight="1" thickBot="1" x14ac:dyDescent="0.25">
      <c r="A17" s="238"/>
      <c r="B17" s="241"/>
      <c r="C17" s="241"/>
      <c r="D17" s="235"/>
      <c r="E17" s="241"/>
      <c r="F17" s="235"/>
      <c r="G17" s="79" t="s">
        <v>43</v>
      </c>
      <c r="H17" s="191" t="s">
        <v>66</v>
      </c>
    </row>
    <row r="18" spans="1:13" ht="13.5" customHeight="1" x14ac:dyDescent="0.2">
      <c r="A18" s="64">
        <f t="shared" ref="A18:A35" ca="1" si="0">IF(B18&lt;&gt;"",OFFSET(A18,-1,0)+1,"")</f>
        <v>1</v>
      </c>
      <c r="B18" s="59" t="s">
        <v>30</v>
      </c>
      <c r="C18" s="60">
        <v>0</v>
      </c>
      <c r="D18" s="60">
        <v>0.86400002241134644</v>
      </c>
      <c r="E18" s="61" t="s">
        <v>37</v>
      </c>
      <c r="F18" s="62">
        <v>6.9444443215616047E-4</v>
      </c>
      <c r="G18" s="205">
        <v>0.6670486111252103</v>
      </c>
      <c r="H18" s="206">
        <v>0.46913194445854367</v>
      </c>
      <c r="I18" s="106"/>
      <c r="J18"/>
      <c r="K18"/>
      <c r="L18"/>
      <c r="M18"/>
    </row>
    <row r="19" spans="1:13" customFormat="1" x14ac:dyDescent="0.2">
      <c r="A19" s="149">
        <f t="shared" ca="1" si="0"/>
        <v>2</v>
      </c>
      <c r="B19" s="59" t="s">
        <v>54</v>
      </c>
      <c r="C19" s="192">
        <v>0.86400002241134644</v>
      </c>
      <c r="D19" s="60">
        <v>0.70399993658065796</v>
      </c>
      <c r="E19" s="193" t="s">
        <v>55</v>
      </c>
      <c r="F19" s="194">
        <v>6.9444443215616047E-4</v>
      </c>
      <c r="G19" s="195">
        <v>0.66784868054674007</v>
      </c>
      <c r="H19" s="196">
        <v>0.46993201388007344</v>
      </c>
      <c r="I19" s="106"/>
    </row>
    <row r="20" spans="1:13" customFormat="1" x14ac:dyDescent="0.2">
      <c r="A20" s="149">
        <f t="shared" ca="1" si="0"/>
        <v>3</v>
      </c>
      <c r="B20" s="59" t="s">
        <v>54</v>
      </c>
      <c r="C20" s="192">
        <v>1.5679999589920044</v>
      </c>
      <c r="D20" s="60">
        <v>1.7310000658035278</v>
      </c>
      <c r="E20" s="193" t="s">
        <v>133</v>
      </c>
      <c r="F20" s="194">
        <v>1.3888888934161514E-3</v>
      </c>
      <c r="G20" s="195">
        <v>0.66859694445156492</v>
      </c>
      <c r="H20" s="196">
        <v>0.47068027778489829</v>
      </c>
      <c r="I20" s="106"/>
    </row>
    <row r="21" spans="1:13" customFormat="1" x14ac:dyDescent="0.2">
      <c r="A21" s="149">
        <f t="shared" ca="1" si="0"/>
        <v>4</v>
      </c>
      <c r="B21" s="59" t="s">
        <v>138</v>
      </c>
      <c r="C21" s="192">
        <v>3.2990000247955322</v>
      </c>
      <c r="D21" s="60">
        <v>1.7450001239776611</v>
      </c>
      <c r="E21" s="193" t="s">
        <v>140</v>
      </c>
      <c r="F21" s="194">
        <v>1.3888888934161514E-3</v>
      </c>
      <c r="G21" s="195">
        <v>0.66987925925059244</v>
      </c>
      <c r="H21" s="196">
        <v>0.47196259258392581</v>
      </c>
      <c r="I21" s="106"/>
    </row>
    <row r="22" spans="1:13" customFormat="1" x14ac:dyDescent="0.2">
      <c r="A22" s="149">
        <f t="shared" ca="1" si="0"/>
        <v>5</v>
      </c>
      <c r="B22" s="59" t="s">
        <v>137</v>
      </c>
      <c r="C22" s="192">
        <v>5.0440001487731934</v>
      </c>
      <c r="D22" s="60">
        <v>0.65999984741210938</v>
      </c>
      <c r="E22" s="193" t="s">
        <v>141</v>
      </c>
      <c r="F22" s="194">
        <v>6.9444443215616047E-4</v>
      </c>
      <c r="G22" s="195">
        <v>0.67114510416286066</v>
      </c>
      <c r="H22" s="196">
        <v>0.47322843749619403</v>
      </c>
      <c r="I22" s="106"/>
    </row>
    <row r="23" spans="1:13" customFormat="1" x14ac:dyDescent="0.2">
      <c r="A23" s="149">
        <f t="shared" ca="1" si="0"/>
        <v>6</v>
      </c>
      <c r="B23" s="59" t="s">
        <v>136</v>
      </c>
      <c r="C23" s="192">
        <v>5.7039999961853027</v>
      </c>
      <c r="D23" s="60">
        <v>2.0780000686645508</v>
      </c>
      <c r="E23" s="193" t="s">
        <v>142</v>
      </c>
      <c r="F23" s="194">
        <v>1.3888888934161514E-3</v>
      </c>
      <c r="G23" s="195">
        <v>0.67163153935689479</v>
      </c>
      <c r="H23" s="196">
        <v>0.47371487269022816</v>
      </c>
      <c r="I23" s="106"/>
    </row>
    <row r="24" spans="1:13" customFormat="1" x14ac:dyDescent="0.2">
      <c r="A24" s="149">
        <f t="shared" ca="1" si="0"/>
        <v>7</v>
      </c>
      <c r="B24" s="59" t="s">
        <v>130</v>
      </c>
      <c r="C24" s="192">
        <v>7.7820000648498535</v>
      </c>
      <c r="D24" s="60">
        <v>0.86399984359741211</v>
      </c>
      <c r="E24" s="193" t="s">
        <v>131</v>
      </c>
      <c r="F24" s="194">
        <v>1.3888888934161514E-3</v>
      </c>
      <c r="G24" s="195">
        <v>0.67322833332582377</v>
      </c>
      <c r="H24" s="196">
        <v>0.47531166665915714</v>
      </c>
      <c r="I24" s="106"/>
    </row>
    <row r="25" spans="1:13" customFormat="1" x14ac:dyDescent="0.2">
      <c r="A25" s="149">
        <f t="shared" ca="1" si="0"/>
        <v>8</v>
      </c>
      <c r="B25" s="59" t="s">
        <v>24</v>
      </c>
      <c r="C25" s="192">
        <v>8.6459999084472656</v>
      </c>
      <c r="D25" s="60">
        <v>3.8200006484985352</v>
      </c>
      <c r="E25" s="193" t="s">
        <v>25</v>
      </c>
      <c r="F25" s="194">
        <v>4.8611111124046147E-3</v>
      </c>
      <c r="G25" s="195">
        <v>0.67461805554921739</v>
      </c>
      <c r="H25" s="196">
        <v>0.47670138888255076</v>
      </c>
      <c r="I25" s="106"/>
    </row>
    <row r="26" spans="1:13" customFormat="1" x14ac:dyDescent="0.2">
      <c r="A26" s="149">
        <f t="shared" ca="1" si="0"/>
        <v>9</v>
      </c>
      <c r="B26" s="59" t="s">
        <v>47</v>
      </c>
      <c r="C26" s="192">
        <v>12.466000556945801</v>
      </c>
      <c r="D26" s="60">
        <v>0.96999931335449219</v>
      </c>
      <c r="E26" s="193" t="s">
        <v>26</v>
      </c>
      <c r="F26" s="194">
        <v>1.3888888934161514E-3</v>
      </c>
      <c r="G26" s="195">
        <v>0.67937952544889413</v>
      </c>
      <c r="H26" s="196">
        <v>0.4814628587822275</v>
      </c>
      <c r="I26" s="106"/>
    </row>
    <row r="27" spans="1:13" customFormat="1" x14ac:dyDescent="0.2">
      <c r="A27" s="149">
        <f t="shared" ca="1" si="0"/>
        <v>10</v>
      </c>
      <c r="B27" s="59" t="s">
        <v>56</v>
      </c>
      <c r="C27" s="192">
        <v>13.435999870300293</v>
      </c>
      <c r="D27" s="60">
        <v>2.383000373840332</v>
      </c>
      <c r="E27" s="193" t="s">
        <v>57</v>
      </c>
      <c r="F27" s="194">
        <v>2.7777777868323028E-3</v>
      </c>
      <c r="G27" s="195">
        <v>0.68067501156474464</v>
      </c>
      <c r="H27" s="196">
        <v>0.48275834489807801</v>
      </c>
      <c r="I27" s="106"/>
    </row>
    <row r="28" spans="1:13" customFormat="1" x14ac:dyDescent="0.2">
      <c r="A28" s="149">
        <f t="shared" ca="1" si="0"/>
        <v>11</v>
      </c>
      <c r="B28" s="59" t="s">
        <v>58</v>
      </c>
      <c r="C28" s="192">
        <v>15.819000244140625</v>
      </c>
      <c r="D28" s="60">
        <v>0.88400077819824219</v>
      </c>
      <c r="E28" s="193" t="s">
        <v>59</v>
      </c>
      <c r="F28" s="194">
        <v>2.0833333255723119E-3</v>
      </c>
      <c r="G28" s="195">
        <v>0.6834691898257006</v>
      </c>
      <c r="H28" s="196">
        <v>0.48555252315903397</v>
      </c>
      <c r="I28" s="106"/>
    </row>
    <row r="29" spans="1:13" customFormat="1" x14ac:dyDescent="0.2">
      <c r="A29" s="149">
        <f t="shared" ca="1" si="0"/>
        <v>12</v>
      </c>
      <c r="B29" s="59" t="s">
        <v>68</v>
      </c>
      <c r="C29" s="192">
        <v>16.703001022338867</v>
      </c>
      <c r="D29" s="60">
        <v>0.529998779296875</v>
      </c>
      <c r="E29" s="193" t="s">
        <v>73</v>
      </c>
      <c r="F29" s="194">
        <v>6.9444443215616047E-4</v>
      </c>
      <c r="G29" s="195">
        <v>0.68566082176403143</v>
      </c>
      <c r="H29" s="196">
        <v>0.4877441550973648</v>
      </c>
      <c r="I29" s="106"/>
    </row>
    <row r="30" spans="1:13" customFormat="1" x14ac:dyDescent="0.2">
      <c r="A30" s="149">
        <f t="shared" ca="1" si="0"/>
        <v>13</v>
      </c>
      <c r="B30" s="59" t="s">
        <v>67</v>
      </c>
      <c r="C30" s="192">
        <v>17.232999801635742</v>
      </c>
      <c r="D30" s="60">
        <v>2.0580005645751953</v>
      </c>
      <c r="E30" s="193" t="s">
        <v>74</v>
      </c>
      <c r="F30" s="194">
        <v>2.0833333255723119E-3</v>
      </c>
      <c r="G30" s="195">
        <v>0.68614767360850237</v>
      </c>
      <c r="H30" s="196">
        <v>0.48823100694183574</v>
      </c>
      <c r="I30" s="106"/>
    </row>
    <row r="31" spans="1:13" customFormat="1" x14ac:dyDescent="0.2">
      <c r="A31" s="149">
        <f t="shared" ca="1" si="0"/>
        <v>14</v>
      </c>
      <c r="B31" s="59" t="s">
        <v>35</v>
      </c>
      <c r="C31" s="192">
        <v>19.291000366210938</v>
      </c>
      <c r="D31" s="60">
        <v>2.9639987945556641</v>
      </c>
      <c r="E31" s="193" t="s">
        <v>39</v>
      </c>
      <c r="F31" s="194">
        <v>3.4722222189884633E-3</v>
      </c>
      <c r="G31" s="195">
        <v>0.68861194443888962</v>
      </c>
      <c r="H31" s="196">
        <v>0.49069527777222299</v>
      </c>
      <c r="I31" s="106"/>
    </row>
    <row r="32" spans="1:13" customFormat="1" x14ac:dyDescent="0.2">
      <c r="A32" s="149">
        <f t="shared" ca="1" si="0"/>
        <v>15</v>
      </c>
      <c r="B32" s="59" t="s">
        <v>120</v>
      </c>
      <c r="C32" s="192">
        <v>22.254999160766602</v>
      </c>
      <c r="D32" s="60">
        <v>1.194000244140625</v>
      </c>
      <c r="E32" s="193" t="s">
        <v>20</v>
      </c>
      <c r="F32" s="194">
        <v>2.0833333255723119E-3</v>
      </c>
      <c r="G32" s="195">
        <v>0.69177083333488554</v>
      </c>
      <c r="H32" s="196">
        <v>0.49385416666821891</v>
      </c>
      <c r="I32" s="106"/>
    </row>
    <row r="33" spans="1:13" customFormat="1" x14ac:dyDescent="0.2">
      <c r="A33" s="149">
        <f t="shared" ca="1" si="0"/>
        <v>16</v>
      </c>
      <c r="B33" s="59" t="s">
        <v>21</v>
      </c>
      <c r="C33" s="192">
        <v>23.448999404907227</v>
      </c>
      <c r="D33" s="60">
        <v>3.0310001373291016</v>
      </c>
      <c r="E33" s="193" t="s">
        <v>22</v>
      </c>
      <c r="F33" s="194">
        <v>2.0833333255723119E-3</v>
      </c>
      <c r="G33" s="195">
        <v>0.69385416666045785</v>
      </c>
      <c r="H33" s="196">
        <v>0.49593749999379122</v>
      </c>
      <c r="I33" s="106"/>
    </row>
    <row r="34" spans="1:13" customFormat="1" x14ac:dyDescent="0.2">
      <c r="A34" s="149">
        <f t="shared" ca="1" si="0"/>
        <v>17</v>
      </c>
      <c r="B34" s="59" t="s">
        <v>54</v>
      </c>
      <c r="C34" s="192">
        <v>26.479999542236328</v>
      </c>
      <c r="D34" s="60">
        <v>3.0310001373291016</v>
      </c>
      <c r="E34" s="193" t="s">
        <v>23</v>
      </c>
      <c r="F34" s="193" t="s">
        <v>38</v>
      </c>
      <c r="G34" s="195">
        <v>0.69607008103048429</v>
      </c>
      <c r="H34" s="196">
        <v>0.49815341436381766</v>
      </c>
      <c r="I34" s="106"/>
    </row>
    <row r="35" spans="1:13" customFormat="1" ht="13.5" thickBot="1" x14ac:dyDescent="0.25">
      <c r="A35" s="149">
        <f t="shared" ca="1" si="0"/>
        <v>18</v>
      </c>
      <c r="B35" s="40" t="s">
        <v>54</v>
      </c>
      <c r="C35" s="150">
        <v>25.773000717163086</v>
      </c>
      <c r="D35" s="41">
        <v>3.0310001373291016</v>
      </c>
      <c r="E35" s="110" t="s">
        <v>23</v>
      </c>
      <c r="F35" s="110" t="s">
        <v>38</v>
      </c>
      <c r="G35" s="197">
        <v>0.69791666666666663</v>
      </c>
      <c r="H35" s="196">
        <v>0.5</v>
      </c>
      <c r="I35" s="106"/>
    </row>
    <row r="36" spans="1:13" customFormat="1" x14ac:dyDescent="0.2">
      <c r="A36" s="74"/>
      <c r="B36" s="75"/>
      <c r="C36" s="75"/>
      <c r="D36" s="76"/>
      <c r="E36" s="77"/>
      <c r="F36" s="78" t="s">
        <v>13</v>
      </c>
      <c r="G36" s="80" t="s">
        <v>19</v>
      </c>
      <c r="H36" s="198" t="s">
        <v>19</v>
      </c>
    </row>
    <row r="37" spans="1:13" customFormat="1" x14ac:dyDescent="0.2">
      <c r="A37" s="51"/>
      <c r="B37" s="37"/>
      <c r="C37" s="37"/>
      <c r="D37" s="44"/>
      <c r="E37" s="114"/>
      <c r="F37" s="111" t="s">
        <v>14</v>
      </c>
      <c r="G37" s="199">
        <v>28.132999420166016</v>
      </c>
      <c r="H37" s="200">
        <v>28.132999420166016</v>
      </c>
    </row>
    <row r="38" spans="1:13" customFormat="1" x14ac:dyDescent="0.2">
      <c r="A38" s="51"/>
      <c r="B38" s="37"/>
      <c r="C38" s="37"/>
      <c r="D38" s="44"/>
      <c r="E38" s="114"/>
      <c r="F38" s="111" t="s">
        <v>15</v>
      </c>
      <c r="G38" s="201">
        <v>3.3402777771698311E-2</v>
      </c>
      <c r="H38" s="202">
        <v>3.3541666663950309E-2</v>
      </c>
    </row>
    <row r="39" spans="1:13" customFormat="1" ht="12.75" customHeight="1" thickBot="1" x14ac:dyDescent="0.25">
      <c r="A39" s="31"/>
      <c r="B39" s="53"/>
      <c r="C39" s="53"/>
      <c r="D39" s="54"/>
      <c r="E39" s="231" t="s">
        <v>16</v>
      </c>
      <c r="F39" s="232"/>
      <c r="G39" s="203">
        <f>G37/(24*IF(G38&gt;0,G38,1))</f>
        <v>35.093138576240776</v>
      </c>
      <c r="H39" s="204">
        <f>H37/(24*IF(H38&gt;0,H38,1))</f>
        <v>34.947825369496094</v>
      </c>
    </row>
    <row r="40" spans="1:13" customFormat="1" x14ac:dyDescent="0.2">
      <c r="A40" s="21"/>
      <c r="B40" s="37"/>
      <c r="C40" s="37"/>
      <c r="D40" s="37"/>
      <c r="E40" s="66"/>
      <c r="F40" s="66"/>
      <c r="G40" s="46"/>
    </row>
    <row r="41" spans="1:13" customFormat="1" ht="12.95" customHeight="1" x14ac:dyDescent="0.2">
      <c r="A41" s="21"/>
      <c r="B41" s="37"/>
      <c r="C41" s="37"/>
      <c r="D41" s="37"/>
      <c r="E41" s="66"/>
      <c r="F41" s="66"/>
      <c r="G41" s="46"/>
    </row>
    <row r="42" spans="1:13" customFormat="1" ht="12.6" customHeight="1" x14ac:dyDescent="0.2">
      <c r="A42" s="21"/>
      <c r="B42" s="37"/>
      <c r="C42" s="37"/>
      <c r="D42" s="37"/>
      <c r="E42" s="66"/>
      <c r="F42" s="66"/>
      <c r="G42" s="46"/>
    </row>
    <row r="43" spans="1:13" customFormat="1" x14ac:dyDescent="0.2">
      <c r="A43" s="72"/>
    </row>
    <row r="44" spans="1:13" customFormat="1" x14ac:dyDescent="0.2">
      <c r="A44" s="72"/>
    </row>
    <row r="45" spans="1:13" customFormat="1" x14ac:dyDescent="0.2">
      <c r="B45" s="17" t="s">
        <v>31</v>
      </c>
      <c r="C45" s="71"/>
      <c r="D45" s="71"/>
      <c r="E45" s="71"/>
      <c r="F45" s="71"/>
      <c r="G45" s="70"/>
    </row>
    <row r="46" spans="1:13" customFormat="1" x14ac:dyDescent="0.2">
      <c r="B46" s="23" t="s">
        <v>53</v>
      </c>
      <c r="C46" s="71"/>
      <c r="D46" s="71"/>
      <c r="E46" s="71"/>
      <c r="F46" s="71"/>
      <c r="G46" s="70"/>
    </row>
    <row r="47" spans="1:13" customFormat="1" x14ac:dyDescent="0.2">
      <c r="B47" s="209" t="s">
        <v>117</v>
      </c>
      <c r="C47" s="209"/>
      <c r="D47" s="209"/>
      <c r="E47" s="209"/>
      <c r="F47" s="209"/>
      <c r="G47" s="209"/>
    </row>
    <row r="48" spans="1:13" s="20" customFormat="1" ht="14.25" customHeight="1" x14ac:dyDescent="0.2">
      <c r="A48"/>
      <c r="B48" s="16" t="s">
        <v>116</v>
      </c>
      <c r="C48" s="73"/>
      <c r="D48" s="73"/>
      <c r="E48" s="73"/>
      <c r="F48" s="73"/>
      <c r="G48" s="72"/>
      <c r="H48"/>
      <c r="I48"/>
      <c r="J48"/>
      <c r="K48"/>
      <c r="L48"/>
      <c r="M48"/>
    </row>
    <row r="49" spans="1:13" s="20" customFormat="1" ht="14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</sheetData>
  <mergeCells count="13">
    <mergeCell ref="G9:H9"/>
    <mergeCell ref="A9:F9"/>
    <mergeCell ref="A10:H10"/>
    <mergeCell ref="C12:E12"/>
    <mergeCell ref="C13:E13"/>
    <mergeCell ref="E39:F39"/>
    <mergeCell ref="B47:G47"/>
    <mergeCell ref="F15:F17"/>
    <mergeCell ref="A15:A17"/>
    <mergeCell ref="B15:B17"/>
    <mergeCell ref="C15:C17"/>
    <mergeCell ref="D15:D17"/>
    <mergeCell ref="E15:E17"/>
  </mergeCells>
  <phoneticPr fontId="0" type="noConversion"/>
  <pageMargins left="0.39370078740157483" right="0.39370078740157483" top="0.39370078740157483" bottom="0.39370078740157483" header="0" footer="0"/>
  <pageSetup paperSize="9" scale="77" pageOrder="overThenDown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Q63"/>
  <sheetViews>
    <sheetView tabSelected="1" view="pageBreakPreview" zoomScaleNormal="100" zoomScaleSheetLayoutView="100" workbookViewId="0">
      <selection activeCell="T22" sqref="T22"/>
    </sheetView>
  </sheetViews>
  <sheetFormatPr defaultColWidth="9.140625" defaultRowHeight="12.75" x14ac:dyDescent="0.2"/>
  <cols>
    <col min="1" max="1" width="3.42578125" style="19" customWidth="1"/>
    <col min="2" max="2" width="22.140625" style="19" customWidth="1"/>
    <col min="3" max="3" width="8.140625" style="19" customWidth="1"/>
    <col min="4" max="4" width="8.85546875" style="19" customWidth="1"/>
    <col min="5" max="5" width="8.140625" style="19" customWidth="1"/>
    <col min="6" max="6" width="10" style="19" customWidth="1"/>
    <col min="7" max="7" width="10.85546875" style="19" customWidth="1"/>
    <col min="8" max="8" width="11" style="19" customWidth="1"/>
    <col min="9" max="14" width="6.5703125" style="19" customWidth="1"/>
    <col min="15" max="16384" width="9.140625" style="19"/>
  </cols>
  <sheetData>
    <row r="1" spans="1:17" customFormat="1" ht="27" x14ac:dyDescent="0.35">
      <c r="A1" s="14" t="s">
        <v>114</v>
      </c>
      <c r="B1" s="14"/>
      <c r="C1" s="14"/>
      <c r="G1" s="25"/>
      <c r="H1" s="25"/>
      <c r="I1" s="25"/>
      <c r="J1" s="30"/>
      <c r="K1" s="25"/>
      <c r="L1" s="25"/>
      <c r="M1" s="25"/>
      <c r="N1" s="25"/>
      <c r="O1" s="25"/>
    </row>
    <row r="2" spans="1:17" customFormat="1" x14ac:dyDescent="0.2">
      <c r="A2" s="14" t="s">
        <v>115</v>
      </c>
      <c r="B2" s="14"/>
      <c r="C2" s="14"/>
      <c r="G2" s="25"/>
      <c r="H2" s="25"/>
      <c r="I2" s="25"/>
      <c r="J2" s="25"/>
      <c r="K2" s="25"/>
      <c r="L2" s="25"/>
      <c r="M2" s="25"/>
      <c r="N2" s="25"/>
      <c r="O2" s="25"/>
    </row>
    <row r="3" spans="1:17" customFormat="1" x14ac:dyDescent="0.2">
      <c r="A3" s="14"/>
      <c r="B3" s="14"/>
      <c r="C3" s="14"/>
      <c r="G3" s="25"/>
      <c r="H3" s="25"/>
      <c r="I3" s="25"/>
      <c r="J3" s="25"/>
      <c r="K3" s="25"/>
      <c r="L3" s="25"/>
      <c r="M3" s="25"/>
      <c r="N3" s="25"/>
      <c r="O3" s="25"/>
    </row>
    <row r="4" spans="1:17" customFormat="1" x14ac:dyDescent="0.2">
      <c r="A4" s="14" t="s">
        <v>2</v>
      </c>
      <c r="B4" s="14"/>
      <c r="C4" s="14"/>
      <c r="E4" s="23"/>
      <c r="F4" s="34" t="s">
        <v>109</v>
      </c>
      <c r="G4" s="25"/>
      <c r="H4" s="26"/>
      <c r="I4" s="25"/>
      <c r="J4" s="25"/>
      <c r="K4" s="25"/>
      <c r="L4" s="25"/>
      <c r="M4" s="25"/>
      <c r="N4" s="25"/>
      <c r="O4" s="25"/>
    </row>
    <row r="5" spans="1:17" customFormat="1" x14ac:dyDescent="0.2">
      <c r="A5" s="14" t="s">
        <v>3</v>
      </c>
      <c r="B5" s="14"/>
      <c r="C5" s="14"/>
      <c r="F5" s="34" t="s">
        <v>110</v>
      </c>
      <c r="G5" s="25"/>
      <c r="H5" s="26"/>
      <c r="I5" s="25"/>
      <c r="J5" s="25"/>
      <c r="K5" s="25"/>
      <c r="L5" s="25"/>
      <c r="M5" s="25"/>
      <c r="N5" s="25"/>
      <c r="O5" s="25"/>
    </row>
    <row r="6" spans="1:17" customFormat="1" x14ac:dyDescent="0.2">
      <c r="A6" s="14" t="s">
        <v>17</v>
      </c>
      <c r="B6" s="14"/>
      <c r="C6" s="14"/>
      <c r="F6" s="34" t="s">
        <v>111</v>
      </c>
      <c r="G6" s="25"/>
      <c r="H6" s="27"/>
      <c r="I6" s="25"/>
      <c r="J6" s="25"/>
      <c r="K6" s="25"/>
      <c r="L6" s="25"/>
      <c r="M6" s="25"/>
      <c r="N6" s="25"/>
      <c r="O6" s="25"/>
    </row>
    <row r="7" spans="1:17" customFormat="1" x14ac:dyDescent="0.2">
      <c r="A7" s="14" t="s">
        <v>18</v>
      </c>
      <c r="B7" s="14"/>
      <c r="C7" s="14"/>
      <c r="D7" t="s">
        <v>72</v>
      </c>
      <c r="F7" s="34" t="s">
        <v>112</v>
      </c>
      <c r="G7" s="25"/>
      <c r="H7" s="27"/>
      <c r="I7" s="25"/>
      <c r="J7" s="25"/>
      <c r="K7" s="25"/>
      <c r="L7" s="25"/>
      <c r="M7" s="25"/>
      <c r="N7" s="25"/>
      <c r="O7" s="25"/>
    </row>
    <row r="8" spans="1:17" s="2" customFormat="1" ht="18" x14ac:dyDescent="0.25">
      <c r="C8" s="6"/>
      <c r="E8" s="7"/>
      <c r="F8" s="7"/>
      <c r="G8" s="8"/>
      <c r="H8" s="7"/>
      <c r="I8" s="7"/>
      <c r="M8" s="9"/>
    </row>
    <row r="9" spans="1:17" s="2" customFormat="1" ht="20.25" x14ac:dyDescent="0.3">
      <c r="A9" s="217" t="s">
        <v>4</v>
      </c>
      <c r="B9" s="217"/>
      <c r="C9" s="217"/>
      <c r="D9" s="217"/>
      <c r="E9" s="217"/>
      <c r="F9" s="216" t="s">
        <v>45</v>
      </c>
      <c r="G9" s="216"/>
      <c r="H9" s="29"/>
      <c r="L9" s="10"/>
    </row>
    <row r="10" spans="1:17" s="2" customFormat="1" ht="15.75" x14ac:dyDescent="0.25">
      <c r="A10" s="221" t="s">
        <v>64</v>
      </c>
      <c r="B10" s="221"/>
      <c r="C10" s="221"/>
      <c r="D10" s="221"/>
      <c r="E10" s="221"/>
      <c r="F10" s="221"/>
      <c r="G10" s="221"/>
      <c r="H10" s="3"/>
      <c r="I10" s="3"/>
      <c r="J10" s="3"/>
      <c r="K10" s="3"/>
      <c r="L10" s="3"/>
    </row>
    <row r="11" spans="1:17" s="2" customFormat="1" ht="10.5" customHeight="1" x14ac:dyDescent="0.25">
      <c r="C11" s="11"/>
      <c r="D11" s="11"/>
      <c r="E11" s="11"/>
      <c r="F11" s="11"/>
      <c r="G11" s="3"/>
      <c r="H11" s="3"/>
      <c r="I11" s="3"/>
      <c r="J11" s="3"/>
      <c r="K11" s="3"/>
      <c r="L11" s="3"/>
    </row>
    <row r="12" spans="1:17" s="2" customFormat="1" ht="15.75" x14ac:dyDescent="0.25">
      <c r="A12" s="12" t="s">
        <v>5</v>
      </c>
      <c r="C12" s="220" t="s">
        <v>143</v>
      </c>
      <c r="D12" s="220"/>
      <c r="E12" s="220"/>
      <c r="F12" s="11"/>
      <c r="G12" s="3"/>
      <c r="H12" s="3"/>
      <c r="I12" s="3"/>
      <c r="J12" s="3"/>
      <c r="K12" s="3"/>
      <c r="L12" s="3"/>
    </row>
    <row r="13" spans="1:17" s="2" customFormat="1" ht="15.75" x14ac:dyDescent="0.25">
      <c r="A13" s="13" t="s">
        <v>6</v>
      </c>
      <c r="C13" s="247" t="s">
        <v>113</v>
      </c>
      <c r="D13" s="247"/>
      <c r="E13" s="247"/>
      <c r="F13" s="11"/>
      <c r="G13" s="3"/>
      <c r="H13" s="3"/>
      <c r="I13" s="3"/>
      <c r="J13" s="3"/>
      <c r="K13" s="3"/>
      <c r="L13" s="3"/>
    </row>
    <row r="14" spans="1:17" customFormat="1" ht="15.75" x14ac:dyDescent="0.25">
      <c r="A14" s="2"/>
      <c r="B14" s="2"/>
      <c r="C14" s="2"/>
      <c r="D14" s="2"/>
      <c r="E14" s="2"/>
      <c r="F14" s="11"/>
      <c r="G14" s="104"/>
      <c r="H14" s="105"/>
      <c r="I14" s="3"/>
      <c r="J14" s="3"/>
      <c r="K14" s="3"/>
      <c r="L14" s="3"/>
      <c r="M14" s="2"/>
      <c r="N14" s="2"/>
      <c r="O14" s="2"/>
      <c r="P14" s="2"/>
      <c r="Q14" s="2"/>
    </row>
    <row r="15" spans="1:17" customFormat="1" ht="16.5" thickBot="1" x14ac:dyDescent="0.3">
      <c r="A15" s="246" t="s">
        <v>134</v>
      </c>
      <c r="B15" s="246"/>
      <c r="C15" s="246"/>
      <c r="D15" s="246"/>
      <c r="E15" s="246"/>
      <c r="F15" s="246"/>
      <c r="G15" s="104">
        <v>43262</v>
      </c>
      <c r="H15" s="105">
        <v>43263</v>
      </c>
      <c r="I15" s="1"/>
      <c r="J15" s="1"/>
    </row>
    <row r="16" spans="1:17" customFormat="1" x14ac:dyDescent="0.2">
      <c r="A16" s="236" t="s">
        <v>0</v>
      </c>
      <c r="B16" s="239" t="s">
        <v>7</v>
      </c>
      <c r="C16" s="239" t="s">
        <v>8</v>
      </c>
      <c r="D16" s="239" t="s">
        <v>9</v>
      </c>
      <c r="E16" s="239" t="s">
        <v>10</v>
      </c>
      <c r="F16" s="239" t="s">
        <v>11</v>
      </c>
      <c r="G16" s="86" t="s">
        <v>12</v>
      </c>
      <c r="H16" s="172" t="s">
        <v>12</v>
      </c>
    </row>
    <row r="17" spans="1:17" customFormat="1" ht="15" customHeight="1" x14ac:dyDescent="0.2">
      <c r="A17" s="237"/>
      <c r="B17" s="240"/>
      <c r="C17" s="240"/>
      <c r="D17" s="240"/>
      <c r="E17" s="240"/>
      <c r="F17" s="240"/>
      <c r="G17" s="156" t="s">
        <v>1</v>
      </c>
      <c r="H17" s="173" t="s">
        <v>1</v>
      </c>
      <c r="J17" s="96"/>
    </row>
    <row r="18" spans="1:17" ht="13.5" customHeight="1" x14ac:dyDescent="0.2">
      <c r="A18" s="244"/>
      <c r="B18" s="245"/>
      <c r="C18" s="245"/>
      <c r="D18" s="245"/>
      <c r="E18" s="245"/>
      <c r="F18" s="245"/>
      <c r="G18" s="157" t="s">
        <v>46</v>
      </c>
      <c r="H18" s="174" t="s">
        <v>46</v>
      </c>
      <c r="I18"/>
      <c r="J18"/>
      <c r="K18"/>
      <c r="L18"/>
      <c r="M18"/>
      <c r="N18"/>
      <c r="O18"/>
      <c r="P18"/>
      <c r="Q18"/>
    </row>
    <row r="19" spans="1:17" customFormat="1" x14ac:dyDescent="0.2">
      <c r="A19" s="95">
        <f ca="1">IF(B19&lt;&gt;"",OFFSET(A19,-1,0)+1,"")</f>
        <v>1</v>
      </c>
      <c r="B19" s="120" t="s">
        <v>30</v>
      </c>
      <c r="C19" s="121">
        <v>0</v>
      </c>
      <c r="D19" s="121">
        <v>1.128000020980835</v>
      </c>
      <c r="E19" s="122" t="s">
        <v>37</v>
      </c>
      <c r="F19" s="123">
        <v>1.3888888934161514E-3</v>
      </c>
      <c r="G19" s="207">
        <v>0.66704861109934022</v>
      </c>
      <c r="H19" s="208">
        <v>0.46913194443267359</v>
      </c>
      <c r="I19" s="108"/>
      <c r="J19" s="19"/>
      <c r="K19" s="19"/>
      <c r="L19" s="19"/>
      <c r="M19" s="19"/>
      <c r="N19" s="19"/>
      <c r="O19" s="19"/>
      <c r="P19" s="19"/>
      <c r="Q19" s="19"/>
    </row>
    <row r="20" spans="1:17" customFormat="1" x14ac:dyDescent="0.2">
      <c r="A20" s="95">
        <v>2</v>
      </c>
      <c r="B20" s="120" t="s">
        <v>75</v>
      </c>
      <c r="C20" s="121">
        <v>1.128000020980835</v>
      </c>
      <c r="D20" s="121">
        <v>0.45899999141693115</v>
      </c>
      <c r="E20" s="122" t="s">
        <v>76</v>
      </c>
      <c r="F20" s="123">
        <v>6.9444443215616047E-4</v>
      </c>
      <c r="G20" s="125">
        <v>0.66818643518814091</v>
      </c>
      <c r="H20" s="132">
        <v>0.47026976852147429</v>
      </c>
      <c r="I20" s="108"/>
    </row>
    <row r="21" spans="1:17" customFormat="1" x14ac:dyDescent="0.2">
      <c r="A21" s="95">
        <f ca="1">IF(B21&lt;&gt;"",OFFSET(A21,-1,0)+1,"")</f>
        <v>3</v>
      </c>
      <c r="B21" s="120" t="s">
        <v>121</v>
      </c>
      <c r="C21" s="121">
        <v>1.5870000123977661</v>
      </c>
      <c r="D21" s="121">
        <v>2.3269997835159302</v>
      </c>
      <c r="E21" s="122" t="s">
        <v>28</v>
      </c>
      <c r="F21" s="123">
        <v>2.7777777868323028E-3</v>
      </c>
      <c r="G21" s="125">
        <v>0.66876432870372404</v>
      </c>
      <c r="H21" s="132">
        <v>0.47084766203705741</v>
      </c>
      <c r="I21" s="108"/>
    </row>
    <row r="22" spans="1:17" customFormat="1" x14ac:dyDescent="0.2">
      <c r="A22" s="95">
        <v>4</v>
      </c>
      <c r="B22" s="120" t="s">
        <v>77</v>
      </c>
      <c r="C22" s="121">
        <v>3.9139997959136963</v>
      </c>
      <c r="D22" s="121">
        <v>0.77700018882751465</v>
      </c>
      <c r="E22" s="122" t="s">
        <v>78</v>
      </c>
      <c r="F22" s="123">
        <v>6.9444443215616047E-4</v>
      </c>
      <c r="G22" s="125">
        <v>0.67169408564546351</v>
      </c>
      <c r="H22" s="132">
        <v>0.47377741897879688</v>
      </c>
      <c r="I22" s="108"/>
    </row>
    <row r="23" spans="1:17" customFormat="1" x14ac:dyDescent="0.2">
      <c r="A23" s="95">
        <v>5</v>
      </c>
      <c r="B23" s="158" t="s">
        <v>60</v>
      </c>
      <c r="C23" s="121">
        <v>4.6909999847412109</v>
      </c>
      <c r="D23" s="121">
        <v>0.67100000381469727</v>
      </c>
      <c r="E23" s="122">
        <v>5514</v>
      </c>
      <c r="F23" s="123">
        <v>6.9444443215616047E-4</v>
      </c>
      <c r="G23" s="125">
        <v>0.67267234952628818</v>
      </c>
      <c r="H23" s="132">
        <v>0.47475568285962155</v>
      </c>
      <c r="I23" s="108"/>
    </row>
    <row r="24" spans="1:17" customFormat="1" x14ac:dyDescent="0.2">
      <c r="A24" s="95">
        <v>6</v>
      </c>
      <c r="B24" s="120" t="s">
        <v>97</v>
      </c>
      <c r="C24" s="121">
        <v>5.3619999885559082</v>
      </c>
      <c r="D24" s="121">
        <v>1.8389997482299805</v>
      </c>
      <c r="E24" s="122" t="s">
        <v>102</v>
      </c>
      <c r="F24" s="123">
        <v>2.7777777868323028E-3</v>
      </c>
      <c r="G24" s="125">
        <v>0.67344290510259774</v>
      </c>
      <c r="H24" s="132">
        <v>0.47552623843593111</v>
      </c>
      <c r="I24" s="108"/>
    </row>
    <row r="25" spans="1:17" customFormat="1" x14ac:dyDescent="0.2">
      <c r="A25" s="95">
        <v>7</v>
      </c>
      <c r="B25" s="120" t="s">
        <v>95</v>
      </c>
      <c r="C25" s="121">
        <v>7.2009997367858887</v>
      </c>
      <c r="D25" s="121">
        <v>1.3580002784729004</v>
      </c>
      <c r="E25" s="122" t="s">
        <v>96</v>
      </c>
      <c r="F25" s="123">
        <v>2.0833333255723119E-3</v>
      </c>
      <c r="G25" s="125">
        <v>0.67609274306192269</v>
      </c>
      <c r="H25" s="132">
        <v>0.47817607639525606</v>
      </c>
      <c r="I25" s="108"/>
    </row>
    <row r="26" spans="1:17" customFormat="1" x14ac:dyDescent="0.2">
      <c r="A26" s="95">
        <v>8</v>
      </c>
      <c r="B26" s="120" t="s">
        <v>93</v>
      </c>
      <c r="C26" s="121">
        <v>8.5590000152587891</v>
      </c>
      <c r="D26" s="121">
        <v>0.22999954223632813</v>
      </c>
      <c r="E26" s="122" t="s">
        <v>103</v>
      </c>
      <c r="F26" s="123">
        <v>0</v>
      </c>
      <c r="G26" s="125">
        <v>0.67800603009850924</v>
      </c>
      <c r="H26" s="132">
        <v>0.48008936343184261</v>
      </c>
      <c r="I26" s="108"/>
    </row>
    <row r="27" spans="1:17" customFormat="1" x14ac:dyDescent="0.2">
      <c r="A27" s="95">
        <f ca="1">IF(B27&lt;&gt;"",OFFSET(A27,-1,0)+1,"")</f>
        <v>9</v>
      </c>
      <c r="B27" s="120" t="s">
        <v>119</v>
      </c>
      <c r="C27" s="121">
        <v>8.7889995574951172</v>
      </c>
      <c r="D27" s="121">
        <v>0.42000007629394531</v>
      </c>
      <c r="E27" s="122" t="s">
        <v>50</v>
      </c>
      <c r="F27" s="123">
        <v>6.9444443215616047E-4</v>
      </c>
      <c r="G27" s="125">
        <v>0.67832578704433721</v>
      </c>
      <c r="H27" s="132">
        <v>0.48040912037767058</v>
      </c>
      <c r="I27" s="108"/>
    </row>
    <row r="28" spans="1:17" customFormat="1" x14ac:dyDescent="0.2">
      <c r="A28" s="95">
        <v>10</v>
      </c>
      <c r="B28" s="120" t="s">
        <v>91</v>
      </c>
      <c r="C28" s="121">
        <v>9.2089996337890625</v>
      </c>
      <c r="D28" s="121">
        <v>1.2460002899169922</v>
      </c>
      <c r="E28" s="122" t="s">
        <v>51</v>
      </c>
      <c r="F28" s="123">
        <v>1.3888888934161514E-3</v>
      </c>
      <c r="G28" s="125">
        <v>0.67890971064076033</v>
      </c>
      <c r="H28" s="132">
        <v>0.4809930439740937</v>
      </c>
      <c r="I28" s="108"/>
    </row>
    <row r="29" spans="1:17" customFormat="1" x14ac:dyDescent="0.2">
      <c r="A29" s="95">
        <v>11</v>
      </c>
      <c r="B29" s="120" t="s">
        <v>89</v>
      </c>
      <c r="C29" s="121">
        <v>10.454999923706055</v>
      </c>
      <c r="D29" s="121">
        <v>2.0929994583129883</v>
      </c>
      <c r="E29" s="122" t="s">
        <v>104</v>
      </c>
      <c r="F29" s="123">
        <v>2.0833333255723119E-3</v>
      </c>
      <c r="G29" s="125">
        <v>0.68007778935457786</v>
      </c>
      <c r="H29" s="132">
        <v>0.48216112268791123</v>
      </c>
      <c r="I29" s="108"/>
    </row>
    <row r="30" spans="1:17" customFormat="1" x14ac:dyDescent="0.2">
      <c r="A30" s="95">
        <v>12</v>
      </c>
      <c r="B30" s="120" t="s">
        <v>87</v>
      </c>
      <c r="C30" s="121">
        <v>12.547999382019043</v>
      </c>
      <c r="D30" s="121">
        <v>0.50600051879882813</v>
      </c>
      <c r="E30" s="122" t="s">
        <v>105</v>
      </c>
      <c r="F30" s="123">
        <v>6.9444443215616047E-4</v>
      </c>
      <c r="G30" s="125">
        <v>0.68213194443119896</v>
      </c>
      <c r="H30" s="132">
        <v>0.48421527776453233</v>
      </c>
      <c r="I30" s="108"/>
    </row>
    <row r="31" spans="1:17" customFormat="1" x14ac:dyDescent="0.2">
      <c r="A31" s="95">
        <v>13</v>
      </c>
      <c r="B31" s="158" t="s">
        <v>33</v>
      </c>
      <c r="C31" s="121">
        <v>13.053999900817871</v>
      </c>
      <c r="D31" s="121">
        <v>0.37699985504150391</v>
      </c>
      <c r="E31" s="122">
        <v>5939</v>
      </c>
      <c r="F31" s="123">
        <v>0</v>
      </c>
      <c r="G31" s="125">
        <v>0.68267254630659913</v>
      </c>
      <c r="H31" s="132">
        <v>0.4847558796399325</v>
      </c>
      <c r="I31" s="108"/>
    </row>
    <row r="32" spans="1:17" customFormat="1" x14ac:dyDescent="0.2">
      <c r="A32" s="95">
        <v>14</v>
      </c>
      <c r="B32" s="120" t="s">
        <v>85</v>
      </c>
      <c r="C32" s="121">
        <v>13.430999755859375</v>
      </c>
      <c r="D32" s="121">
        <v>0.60599994659423828</v>
      </c>
      <c r="E32" s="122" t="s">
        <v>106</v>
      </c>
      <c r="F32" s="123">
        <v>6.9444443215616047E-4</v>
      </c>
      <c r="G32" s="125">
        <v>0.68317810184412842</v>
      </c>
      <c r="H32" s="132">
        <v>0.48526143517746179</v>
      </c>
      <c r="I32" s="108"/>
    </row>
    <row r="33" spans="1:9" customFormat="1" x14ac:dyDescent="0.2">
      <c r="A33" s="95">
        <f ca="1">IF(B33&lt;&gt;"",OFFSET(A33,-1,0)+1,"")</f>
        <v>15</v>
      </c>
      <c r="B33" s="120" t="s">
        <v>83</v>
      </c>
      <c r="C33" s="121">
        <v>14.036999702453613</v>
      </c>
      <c r="D33" s="121">
        <v>0.61200046539306641</v>
      </c>
      <c r="E33" s="122" t="s">
        <v>84</v>
      </c>
      <c r="F33" s="123">
        <v>1.3888888934161514E-3</v>
      </c>
      <c r="G33" s="125">
        <v>0.68398903936354649</v>
      </c>
      <c r="H33" s="132">
        <v>0.48607237269687986</v>
      </c>
      <c r="I33" s="108"/>
    </row>
    <row r="34" spans="1:9" customFormat="1" x14ac:dyDescent="0.2">
      <c r="A34" s="95">
        <v>16</v>
      </c>
      <c r="B34" s="120" t="s">
        <v>85</v>
      </c>
      <c r="C34" s="121">
        <v>14.64900016784668</v>
      </c>
      <c r="D34" s="121">
        <v>0.88799953460693359</v>
      </c>
      <c r="E34" s="122" t="s">
        <v>86</v>
      </c>
      <c r="F34" s="123">
        <v>6.9444443215616047E-4</v>
      </c>
      <c r="G34" s="125">
        <v>0.68476716435139273</v>
      </c>
      <c r="H34" s="132">
        <v>0.4868504976847261</v>
      </c>
      <c r="I34" s="108"/>
    </row>
    <row r="35" spans="1:9" customFormat="1" x14ac:dyDescent="0.2">
      <c r="A35" s="95">
        <f ca="1">IF(B35&lt;&gt;"",OFFSET(A35,-1,0)+1,"")</f>
        <v>17</v>
      </c>
      <c r="B35" s="120" t="s">
        <v>87</v>
      </c>
      <c r="C35" s="121">
        <v>15.536999702453613</v>
      </c>
      <c r="D35" s="121">
        <v>2.0889997482299805</v>
      </c>
      <c r="E35" s="122" t="s">
        <v>88</v>
      </c>
      <c r="F35" s="123">
        <v>2.0833333255723119E-3</v>
      </c>
      <c r="G35" s="125">
        <v>0.68579192131033373</v>
      </c>
      <c r="H35" s="132">
        <v>0.4878752546436671</v>
      </c>
      <c r="I35" s="108"/>
    </row>
    <row r="36" spans="1:9" customFormat="1" x14ac:dyDescent="0.2">
      <c r="A36" s="95">
        <v>18</v>
      </c>
      <c r="B36" s="120" t="s">
        <v>89</v>
      </c>
      <c r="C36" s="121">
        <v>17.625999450683594</v>
      </c>
      <c r="D36" s="121">
        <v>1.2469997406005859</v>
      </c>
      <c r="E36" s="122" t="s">
        <v>90</v>
      </c>
      <c r="F36" s="123">
        <v>2.0833333255723119E-3</v>
      </c>
      <c r="G36" s="125">
        <v>0.68806254628321362</v>
      </c>
      <c r="H36" s="132">
        <v>0.49014587961654699</v>
      </c>
      <c r="I36" s="108"/>
    </row>
    <row r="37" spans="1:9" customFormat="1" x14ac:dyDescent="0.2">
      <c r="A37" s="95">
        <f ca="1">IF(B37&lt;&gt;"",OFFSET(A37,-1,0)+1,"")</f>
        <v>19</v>
      </c>
      <c r="B37" s="120" t="s">
        <v>91</v>
      </c>
      <c r="C37" s="121">
        <v>18.87299919128418</v>
      </c>
      <c r="D37" s="121">
        <v>0.40000152587890625</v>
      </c>
      <c r="E37" s="122" t="s">
        <v>92</v>
      </c>
      <c r="F37" s="123">
        <v>6.9444443215616047E-4</v>
      </c>
      <c r="G37" s="125">
        <v>0.68977680555286092</v>
      </c>
      <c r="H37" s="132">
        <v>0.49186013888619429</v>
      </c>
      <c r="I37" s="108"/>
    </row>
    <row r="38" spans="1:9" customFormat="1" x14ac:dyDescent="0.2">
      <c r="A38" s="95">
        <v>20</v>
      </c>
      <c r="B38" s="120" t="s">
        <v>119</v>
      </c>
      <c r="C38" s="121">
        <v>19.273000717163086</v>
      </c>
      <c r="D38" s="121">
        <v>0.25699996948242188</v>
      </c>
      <c r="E38" s="122" t="s">
        <v>52</v>
      </c>
      <c r="F38" s="123">
        <v>0</v>
      </c>
      <c r="G38" s="125">
        <v>0.69030643519686741</v>
      </c>
      <c r="H38" s="132">
        <v>0.49238976853020078</v>
      </c>
      <c r="I38" s="108"/>
    </row>
    <row r="39" spans="1:9" customFormat="1" x14ac:dyDescent="0.2">
      <c r="A39" s="95">
        <f ca="1">IF(B39&lt;&gt;"",OFFSET(A39,-1,0)+1,"")</f>
        <v>21</v>
      </c>
      <c r="B39" s="120" t="s">
        <v>93</v>
      </c>
      <c r="C39" s="121">
        <v>19.530000686645508</v>
      </c>
      <c r="D39" s="121">
        <v>3.1759986877441406</v>
      </c>
      <c r="E39" s="122" t="s">
        <v>94</v>
      </c>
      <c r="F39" s="123">
        <v>2.7777777868323028E-3</v>
      </c>
      <c r="G39" s="125">
        <v>0.69064672454583664</v>
      </c>
      <c r="H39" s="132">
        <v>0.49273005787917001</v>
      </c>
      <c r="I39" s="108"/>
    </row>
    <row r="40" spans="1:9" customFormat="1" x14ac:dyDescent="0.2">
      <c r="A40" s="95">
        <v>22</v>
      </c>
      <c r="B40" s="159" t="s">
        <v>95</v>
      </c>
      <c r="C40" s="160">
        <v>20.944999694824219</v>
      </c>
      <c r="D40" s="160">
        <v>1.8339996337890625</v>
      </c>
      <c r="E40" s="161" t="s">
        <v>96</v>
      </c>
      <c r="F40" s="162">
        <v>2.0833333333333333E-3</v>
      </c>
      <c r="G40" s="125">
        <v>0.69166666666666665</v>
      </c>
      <c r="H40" s="132">
        <v>0.49375000000000002</v>
      </c>
      <c r="I40" s="108"/>
    </row>
    <row r="41" spans="1:9" customFormat="1" x14ac:dyDescent="0.2">
      <c r="A41" s="95">
        <f ca="1">IF(B41&lt;&gt;"",OFFSET(A41,-1,0)+1,"")</f>
        <v>23</v>
      </c>
      <c r="B41" s="159" t="s">
        <v>97</v>
      </c>
      <c r="C41" s="160">
        <v>22.778999328613281</v>
      </c>
      <c r="D41" s="160">
        <v>0.67300033569335938</v>
      </c>
      <c r="E41" s="161" t="s">
        <v>98</v>
      </c>
      <c r="F41" s="162">
        <v>2.0833333333333333E-3</v>
      </c>
      <c r="G41" s="125">
        <v>0.69362177083126475</v>
      </c>
      <c r="H41" s="132">
        <v>0.49570510416459812</v>
      </c>
      <c r="I41" s="108"/>
    </row>
    <row r="42" spans="1:9" customFormat="1" x14ac:dyDescent="0.2">
      <c r="A42" s="95">
        <v>24</v>
      </c>
      <c r="B42" s="163" t="s">
        <v>60</v>
      </c>
      <c r="C42" s="160">
        <v>23.451999664306641</v>
      </c>
      <c r="D42" s="160">
        <v>1.1089992523193359</v>
      </c>
      <c r="E42" s="161">
        <v>5514</v>
      </c>
      <c r="F42" s="162">
        <v>6.9444444444444447E-4</v>
      </c>
      <c r="G42" s="125">
        <v>0.69431712962962955</v>
      </c>
      <c r="H42" s="132">
        <v>0.49640046296296292</v>
      </c>
      <c r="I42" s="108"/>
    </row>
    <row r="43" spans="1:9" customFormat="1" x14ac:dyDescent="0.2">
      <c r="A43" s="95">
        <f ca="1">IF(B43&lt;&gt;"",OFFSET(A43,-1,0)+1,"")</f>
        <v>25</v>
      </c>
      <c r="B43" s="164" t="s">
        <v>79</v>
      </c>
      <c r="C43" s="165">
        <v>24.487998962402344</v>
      </c>
      <c r="D43" s="165">
        <v>0.46300125122070313</v>
      </c>
      <c r="E43" s="166" t="s">
        <v>80</v>
      </c>
      <c r="F43" s="167">
        <v>6.9444443215616047E-4</v>
      </c>
      <c r="G43" s="168">
        <v>0.6948694560301697</v>
      </c>
      <c r="H43" s="175">
        <v>0.49695278936350307</v>
      </c>
      <c r="I43" s="108"/>
    </row>
    <row r="44" spans="1:9" customFormat="1" x14ac:dyDescent="0.2">
      <c r="A44" s="95">
        <v>26</v>
      </c>
      <c r="B44" s="164" t="s">
        <v>81</v>
      </c>
      <c r="C44" s="165">
        <v>24.951000213623047</v>
      </c>
      <c r="D44" s="165">
        <v>0.46399879455566406</v>
      </c>
      <c r="E44" s="166" t="s">
        <v>82</v>
      </c>
      <c r="F44" s="167">
        <v>0</v>
      </c>
      <c r="G44" s="168">
        <v>0.69520635417171028</v>
      </c>
      <c r="H44" s="175">
        <v>0.49728968750504365</v>
      </c>
      <c r="I44" s="108"/>
    </row>
    <row r="45" spans="1:9" customFormat="1" x14ac:dyDescent="0.2">
      <c r="A45" s="95">
        <f ca="1">IF(B45&lt;&gt;"",OFFSET(A45,-1,0)+1,"")</f>
        <v>27</v>
      </c>
      <c r="B45" s="164" t="s">
        <v>122</v>
      </c>
      <c r="C45" s="165">
        <v>25.414999008178711</v>
      </c>
      <c r="D45" s="165">
        <v>4.7130012512207031</v>
      </c>
      <c r="E45" s="166" t="s">
        <v>123</v>
      </c>
      <c r="F45" s="167">
        <v>5.5555555445607752E-3</v>
      </c>
      <c r="G45" s="168">
        <v>0.69554398148061913</v>
      </c>
      <c r="H45" s="175">
        <v>0.4976273148139525</v>
      </c>
      <c r="I45" s="108"/>
    </row>
    <row r="46" spans="1:9" customFormat="1" x14ac:dyDescent="0.2">
      <c r="A46" s="95">
        <v>28</v>
      </c>
      <c r="B46" s="164" t="s">
        <v>29</v>
      </c>
      <c r="C46" s="165">
        <v>30.128000259399414</v>
      </c>
      <c r="D46" s="165">
        <v>4.2919979095458984</v>
      </c>
      <c r="E46" s="166" t="s">
        <v>101</v>
      </c>
      <c r="F46" s="167">
        <v>3.4722222189884633E-3</v>
      </c>
      <c r="G46" s="168">
        <v>0.70086681712160093</v>
      </c>
      <c r="H46" s="175">
        <v>0.5029501504549343</v>
      </c>
      <c r="I46" s="108"/>
    </row>
    <row r="47" spans="1:9" customFormat="1" x14ac:dyDescent="0.2">
      <c r="A47" s="95">
        <f t="shared" ref="A47" ca="1" si="0">IF(B47&lt;&gt;"",OFFSET(A47,-1,0)+1,"")</f>
        <v>29</v>
      </c>
      <c r="B47" s="164" t="s">
        <v>108</v>
      </c>
      <c r="C47" s="165">
        <v>33.353000640869141</v>
      </c>
      <c r="D47" s="165">
        <v>2.5569992065429688</v>
      </c>
      <c r="E47" s="166" t="s">
        <v>135</v>
      </c>
      <c r="F47" s="167">
        <v>2.7777777868323028E-3</v>
      </c>
      <c r="G47" s="168">
        <v>0.70481210647590664</v>
      </c>
      <c r="H47" s="175">
        <v>0.50689543980924001</v>
      </c>
      <c r="I47" s="108"/>
    </row>
    <row r="48" spans="1:9" customFormat="1" x14ac:dyDescent="0.2">
      <c r="A48" s="95">
        <v>29</v>
      </c>
      <c r="B48" s="164" t="s">
        <v>21</v>
      </c>
      <c r="C48" s="165">
        <v>35.909999847412109</v>
      </c>
      <c r="D48" s="165">
        <v>3.0309982299804688</v>
      </c>
      <c r="E48" s="166" t="s">
        <v>22</v>
      </c>
      <c r="F48" s="167">
        <v>2.0833333255723119E-3</v>
      </c>
      <c r="G48" s="168">
        <v>0.70746452545022798</v>
      </c>
      <c r="H48" s="175">
        <v>0.50954785878356135</v>
      </c>
      <c r="I48" s="108"/>
    </row>
    <row r="49" spans="1:17" customFormat="1" x14ac:dyDescent="0.2">
      <c r="A49" s="95">
        <f t="shared" ref="A49" ca="1" si="1">IF(B49&lt;&gt;"",OFFSET(A49,-1,0)+1,"")</f>
        <v>30</v>
      </c>
      <c r="B49" s="164" t="s">
        <v>54</v>
      </c>
      <c r="C49" s="165">
        <v>38.940998077392578</v>
      </c>
      <c r="D49" s="165">
        <v>-38.940998077392578</v>
      </c>
      <c r="E49" s="166" t="s">
        <v>23</v>
      </c>
      <c r="F49" s="166" t="s">
        <v>38</v>
      </c>
      <c r="G49" s="168">
        <v>0.70961174767904189</v>
      </c>
      <c r="H49" s="175">
        <v>0.51169508101237526</v>
      </c>
      <c r="I49" s="108"/>
    </row>
    <row r="50" spans="1:17" customFormat="1" ht="13.5" thickBot="1" x14ac:dyDescent="0.25">
      <c r="A50" s="186">
        <v>30</v>
      </c>
      <c r="B50" s="178" t="s">
        <v>30</v>
      </c>
      <c r="C50" s="187">
        <v>29.2239990234375</v>
      </c>
      <c r="D50" s="187">
        <v>-29.2239990234375</v>
      </c>
      <c r="E50" s="188" t="s">
        <v>37</v>
      </c>
      <c r="F50" s="188"/>
      <c r="G50" s="103">
        <v>0.71141203703703704</v>
      </c>
      <c r="H50" s="113">
        <v>0.51349537037037041</v>
      </c>
      <c r="I50" s="108"/>
    </row>
    <row r="51" spans="1:17" customFormat="1" x14ac:dyDescent="0.2">
      <c r="A51" s="87"/>
      <c r="B51" s="88"/>
      <c r="C51" s="88"/>
      <c r="D51" s="89"/>
      <c r="E51" s="182"/>
      <c r="F51" s="183" t="s">
        <v>13</v>
      </c>
      <c r="G51" s="184" t="s">
        <v>19</v>
      </c>
      <c r="H51" s="185" t="s">
        <v>19</v>
      </c>
    </row>
    <row r="52" spans="1:17" customFormat="1" x14ac:dyDescent="0.2">
      <c r="A52" s="87"/>
      <c r="B52" s="88"/>
      <c r="C52" s="88"/>
      <c r="D52" s="89"/>
      <c r="E52" s="181"/>
      <c r="F52" s="169" t="s">
        <v>14</v>
      </c>
      <c r="G52" s="170">
        <v>40.594001770019531</v>
      </c>
      <c r="H52" s="176">
        <v>40.594001770019531</v>
      </c>
    </row>
    <row r="53" spans="1:17" customFormat="1" ht="12.75" customHeight="1" x14ac:dyDescent="0.2">
      <c r="A53" s="87"/>
      <c r="B53" s="88"/>
      <c r="C53" s="88"/>
      <c r="D53" s="89"/>
      <c r="E53" s="181"/>
      <c r="F53" s="169" t="s">
        <v>15</v>
      </c>
      <c r="G53" s="171">
        <v>4.6388888877118006E-2</v>
      </c>
      <c r="H53" s="177">
        <v>4.6388888877118006E-2</v>
      </c>
    </row>
    <row r="54" spans="1:17" customFormat="1" ht="13.5" thickBot="1" x14ac:dyDescent="0.25">
      <c r="A54" s="91"/>
      <c r="B54" s="92"/>
      <c r="C54" s="92"/>
      <c r="D54" s="93"/>
      <c r="E54" s="242" t="s">
        <v>16</v>
      </c>
      <c r="F54" s="243"/>
      <c r="G54" s="179">
        <f>G52/(24*IF(G53&gt;0,G53,1))</f>
        <v>36.461678245796406</v>
      </c>
      <c r="H54" s="180">
        <f>H52/(24*IF(H53&gt;0,H53,1))</f>
        <v>36.461678245796406</v>
      </c>
    </row>
    <row r="55" spans="1:17" customFormat="1" ht="14.45" customHeight="1" x14ac:dyDescent="0.2">
      <c r="A55" s="2"/>
      <c r="B55" s="2"/>
      <c r="C55" s="2"/>
      <c r="D55" s="2"/>
      <c r="E55" s="22"/>
      <c r="F55" s="2"/>
      <c r="G55" s="15"/>
      <c r="I55" s="17"/>
      <c r="O55" s="18"/>
    </row>
    <row r="56" spans="1:17" customFormat="1" x14ac:dyDescent="0.2">
      <c r="A56" s="21"/>
      <c r="B56" s="21"/>
      <c r="C56" s="21"/>
      <c r="D56" s="21"/>
      <c r="E56" s="28"/>
      <c r="F56" s="21"/>
      <c r="G56" s="32"/>
    </row>
    <row r="57" spans="1:17" customFormat="1" x14ac:dyDescent="0.2">
      <c r="A57" s="21"/>
      <c r="B57" s="17" t="s">
        <v>31</v>
      </c>
      <c r="C57" s="21"/>
      <c r="D57" s="21"/>
      <c r="E57" s="28"/>
      <c r="F57" s="21"/>
      <c r="G57" s="32"/>
    </row>
    <row r="58" spans="1:17" customFormat="1" x14ac:dyDescent="0.2">
      <c r="A58" s="21"/>
      <c r="B58" s="23" t="s">
        <v>53</v>
      </c>
      <c r="C58" s="21"/>
      <c r="D58" s="21"/>
      <c r="E58" s="28"/>
      <c r="F58" s="21"/>
      <c r="G58" s="32"/>
    </row>
    <row r="59" spans="1:17" customFormat="1" ht="12.6" customHeight="1" x14ac:dyDescent="0.2">
      <c r="A59" s="21"/>
      <c r="B59" s="209" t="s">
        <v>117</v>
      </c>
      <c r="C59" s="209"/>
      <c r="D59" s="209"/>
      <c r="E59" s="209"/>
      <c r="F59" s="209"/>
      <c r="G59" s="209"/>
      <c r="H59" s="209"/>
    </row>
    <row r="60" spans="1:17" x14ac:dyDescent="0.2">
      <c r="A60"/>
      <c r="B60" s="209"/>
      <c r="C60" s="209"/>
      <c r="D60" s="209"/>
      <c r="E60" s="209"/>
      <c r="F60" s="209"/>
      <c r="G60" s="209"/>
      <c r="H60" s="209"/>
      <c r="I60"/>
      <c r="J60"/>
      <c r="K60"/>
      <c r="L60"/>
      <c r="M60"/>
      <c r="N60"/>
      <c r="O60"/>
      <c r="P60"/>
      <c r="Q60"/>
    </row>
    <row r="61" spans="1:17" x14ac:dyDescent="0.2">
      <c r="A61"/>
      <c r="B61" s="70"/>
      <c r="C61" s="70"/>
      <c r="D61" s="70"/>
      <c r="E61" s="70"/>
      <c r="F61" s="70"/>
      <c r="G61" s="70"/>
      <c r="H61" s="70"/>
      <c r="I61"/>
      <c r="J61"/>
      <c r="K61"/>
      <c r="L61"/>
      <c r="M61"/>
      <c r="N61"/>
      <c r="O61"/>
      <c r="P61"/>
      <c r="Q61"/>
    </row>
    <row r="62" spans="1:17" x14ac:dyDescent="0.2">
      <c r="A62"/>
      <c r="B62" s="35" t="s">
        <v>116</v>
      </c>
      <c r="C62" s="70"/>
      <c r="D62" s="70"/>
      <c r="E62" s="70"/>
      <c r="F62" s="70"/>
      <c r="G62" s="70"/>
      <c r="H62" s="70"/>
      <c r="I62"/>
      <c r="J62"/>
      <c r="K62"/>
      <c r="L62"/>
      <c r="M62"/>
      <c r="N62"/>
      <c r="O62"/>
      <c r="P62"/>
      <c r="Q62"/>
    </row>
    <row r="63" spans="1:17" x14ac:dyDescent="0.2">
      <c r="A63" s="2"/>
      <c r="C63" s="2"/>
      <c r="D63" s="2"/>
      <c r="E63" s="22"/>
      <c r="F63" s="2"/>
      <c r="G63" s="15"/>
      <c r="H63"/>
      <c r="I63"/>
      <c r="J63"/>
      <c r="K63"/>
      <c r="L63"/>
      <c r="M63"/>
      <c r="N63"/>
      <c r="O63"/>
      <c r="P63"/>
      <c r="Q63"/>
    </row>
  </sheetData>
  <mergeCells count="14">
    <mergeCell ref="A15:F15"/>
    <mergeCell ref="A9:E9"/>
    <mergeCell ref="F9:G9"/>
    <mergeCell ref="A10:G10"/>
    <mergeCell ref="C12:E12"/>
    <mergeCell ref="C13:E13"/>
    <mergeCell ref="B59:H60"/>
    <mergeCell ref="E54:F54"/>
    <mergeCell ref="A16:A18"/>
    <mergeCell ref="B16:B18"/>
    <mergeCell ref="C16:C18"/>
    <mergeCell ref="D16:D18"/>
    <mergeCell ref="E16:E18"/>
    <mergeCell ref="F16:F18"/>
  </mergeCells>
  <pageMargins left="0.23622047244094491" right="0.23622047244094491" top="0.74803149606299213" bottom="0.74803149606299213" header="0.31496062992125984" footer="0.31496062992125984"/>
  <pageSetup paperSize="9" scale="64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Ä1, 1-5 </vt:lpstr>
      <vt:lpstr>Ä2, 1-5</vt:lpstr>
      <vt:lpstr>Ä3, 1-5</vt:lpstr>
      <vt:lpstr>Ä4, 1-5 </vt:lpstr>
      <vt:lpstr>'Ä2, 1-5'!Prindiala</vt:lpstr>
      <vt:lpstr>'Ä1, 1-5 '!Prinditiitlid</vt:lpstr>
      <vt:lpstr>'Ä2, 1-5'!Prinditiitlid</vt:lpstr>
      <vt:lpstr>'Ä3, 1-5'!Prinditiitlid</vt:lpstr>
      <vt:lpstr>'Ä4, 1-5 '!Prinditiitlid</vt:lpstr>
      <vt:lpstr>'Ä3, 1-5'!Print_Area</vt:lpstr>
      <vt:lpstr>'Ä4, 1-5 '!Print_Area</vt:lpstr>
      <vt:lpstr>'Ä1, 1-5 '!Table1</vt:lpstr>
      <vt:lpstr>'Ä2, 1-5'!Table1</vt:lpstr>
      <vt:lpstr>'Ä1, 1-5 '!Table1_1</vt:lpstr>
      <vt:lpstr>'Ä2, 1-5'!Table1_1</vt:lpstr>
      <vt:lpstr>'Ä2, 1-5'!Table1_2</vt:lpstr>
      <vt:lpstr>'Ä4, 1-5 '!Table2_1</vt:lpstr>
      <vt:lpstr>'Ä1, 1-5 '!TimeTable1</vt:lpstr>
      <vt:lpstr>'Ä1, 1-5 '!TimeTable1_1</vt:lpstr>
      <vt:lpstr>'Ä4, 1-5 '!TimeTable1_1</vt:lpstr>
    </vt:vector>
  </TitlesOfParts>
  <Manager>Romas Mickus</Manager>
  <Company>UAB Merakas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01b-Schedule for line, version 1.3.0724</dc:title>
  <dc:subject>Pikas reports</dc:subject>
  <dc:creator>Evaldas Jadenkus</dc:creator>
  <cp:lastModifiedBy>Siret Saarniit</cp:lastModifiedBy>
  <cp:lastPrinted>2018-06-04T12:07:34Z</cp:lastPrinted>
  <dcterms:created xsi:type="dcterms:W3CDTF">2003-02-27T16:16:01Z</dcterms:created>
  <dcterms:modified xsi:type="dcterms:W3CDTF">2018-06-04T12:12:55Z</dcterms:modified>
</cp:coreProperties>
</file>